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432" windowWidth="1980" windowHeight="1176" tabRatio="907" activeTab="0"/>
  </bookViews>
  <sheets>
    <sheet name="Прогр.заимств.2021-2023" sheetId="1" r:id="rId1"/>
    <sheet name="НЕТ Ассигнов_долг_2015" sheetId="2" state="hidden" r:id="rId2"/>
    <sheet name="Прогр_гарант_2021-2023" sheetId="3" state="hidden" r:id="rId3"/>
    <sheet name="Гарантии (казна) 2021-2023" sheetId="4" state="hidden" r:id="rId4"/>
    <sheet name="Долг_2. Гарантии_2021-2023" sheetId="5" state="hidden" r:id="rId5"/>
    <sheet name="Лист1" sheetId="6" r:id="rId6"/>
  </sheets>
  <definedNames>
    <definedName name="Z_195856BE_9AE4_4C0F_AB1D_4D7C695304E3_.wvu.Cols" localSheetId="0" hidden="1">'Прогр.заимств.2021-2023'!$B:$B</definedName>
    <definedName name="Z_195856BE_9AE4_4C0F_AB1D_4D7C695304E3_.wvu.PrintTitles" localSheetId="4" hidden="1">'Долг_2. Гарантии_2021-2023'!$3:$5</definedName>
    <definedName name="Z_195856BE_9AE4_4C0F_AB1D_4D7C695304E3_.wvu.PrintTitles" localSheetId="1" hidden="1">'НЕТ Ассигнов_долг_2015'!$16:$16</definedName>
    <definedName name="Z_195856BE_9AE4_4C0F_AB1D_4D7C695304E3_.wvu.Rows" localSheetId="1" hidden="1">'НЕТ Ассигнов_долг_2015'!$12:$12</definedName>
    <definedName name="Z_195856BE_9AE4_4C0F_AB1D_4D7C695304E3_.wvu.Rows" localSheetId="0" hidden="1">'Прогр.заимств.2021-2023'!$22:$63,'Прогр.заимств.2021-2023'!#REF!</definedName>
    <definedName name="_xlnm.Print_Titles" localSheetId="3">'Гарантии (казна) 2021-2023'!$14:$16</definedName>
    <definedName name="_xlnm.Print_Titles" localSheetId="4">'Долг_2. Гарантии_2021-2023'!$3:$5</definedName>
    <definedName name="_xlnm.Print_Titles" localSheetId="1">'НЕТ Ассигнов_долг_2015'!$16:$16</definedName>
    <definedName name="_xlnm.Print_Titles" localSheetId="2">'Прогр_гарант_2021-2023'!$15:$16</definedName>
    <definedName name="_xlnm.Print_Area" localSheetId="3">'Гарантии (казна) 2021-2023'!$A$1:$K$18</definedName>
    <definedName name="_xlnm.Print_Area" localSheetId="4">'Долг_2. Гарантии_2021-2023'!$A$1:$K$8</definedName>
    <definedName name="_xlnm.Print_Area" localSheetId="1">'НЕТ Ассигнов_долг_2015'!$A$1:$G$23</definedName>
    <definedName name="_xlnm.Print_Area" localSheetId="0">'Прогр.заимств.2021-2023'!$A$2:$J$74</definedName>
    <definedName name="_xlnm.Print_Area" localSheetId="2">'Прогр_гарант_2021-2023'!$A$3:$E$27</definedName>
  </definedNames>
  <calcPr fullCalcOnLoad="1"/>
</workbook>
</file>

<file path=xl/sharedStrings.xml><?xml version="1.0" encoding="utf-8"?>
<sst xmlns="http://schemas.openxmlformats.org/spreadsheetml/2006/main" count="187" uniqueCount="126">
  <si>
    <t xml:space="preserve">к изменениям и дополнениям </t>
  </si>
  <si>
    <t>№    п/п</t>
  </si>
  <si>
    <t>Форма долгового обязательства</t>
  </si>
  <si>
    <t>№</t>
  </si>
  <si>
    <t>Всего гарантий</t>
  </si>
  <si>
    <t>Срок погашения</t>
  </si>
  <si>
    <t>Виды заимствований</t>
  </si>
  <si>
    <t>Срок действия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</si>
  <si>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</si>
  <si>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</si>
  <si>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</si>
  <si>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</si>
  <si>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</si>
  <si>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</si>
  <si>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</si>
  <si>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</si>
  <si>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</si>
  <si>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</si>
  <si>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</si>
  <si>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</si>
  <si>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</si>
  <si>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</si>
  <si>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</si>
  <si>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</si>
  <si>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</si>
  <si>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</si>
  <si>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>(тыс. рублей)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</si>
  <si>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</si>
  <si>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</si>
  <si>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</si>
  <si>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</si>
  <si>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</si>
  <si>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</si>
  <si>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</si>
  <si>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</si>
  <si>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</si>
  <si>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</si>
  <si>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</si>
  <si>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</si>
  <si>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</si>
  <si>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</si>
  <si>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</si>
  <si>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</si>
  <si>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</si>
  <si>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</si>
  <si>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</si>
  <si>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</si>
  <si>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</si>
  <si>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</si>
  <si>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</si>
  <si>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</si>
  <si>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</si>
  <si>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</si>
  <si>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</si>
  <si>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</si>
  <si>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</si>
  <si>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Формы долговых обязательств</t>
  </si>
  <si>
    <t>к бюджету города Лыткарино на 2008 год</t>
  </si>
  <si>
    <t>Всего объем предоставления муниципальных гарантий</t>
  </si>
  <si>
    <t>Цели предоставления муниципальных гарантий</t>
  </si>
  <si>
    <t>№пп</t>
  </si>
  <si>
    <t>Всего расходы по погашению и обслуживанию внутреннего муниципального долга</t>
  </si>
  <si>
    <t xml:space="preserve"> </t>
  </si>
  <si>
    <t>I.Расходы по погашению и обслуживанию внутреннего муниципального долга</t>
  </si>
  <si>
    <t xml:space="preserve">Цели предоставления муниципальных гарантий </t>
  </si>
  <si>
    <t xml:space="preserve">Получатель гарантий </t>
  </si>
  <si>
    <t>Срок исполнения обязательств</t>
  </si>
  <si>
    <t xml:space="preserve">Приложение  2   </t>
  </si>
  <si>
    <t>Приложение 4</t>
  </si>
  <si>
    <t xml:space="preserve">       </t>
  </si>
  <si>
    <t>МП "Лыткаринская теплосеть"</t>
  </si>
  <si>
    <t xml:space="preserve">     Распределение ассигнований из бюджета города Лыткарино </t>
  </si>
  <si>
    <t>в 
соответствии 
с условиями договора</t>
  </si>
  <si>
    <t>Процентная 
ставка</t>
  </si>
  <si>
    <t>-</t>
  </si>
  <si>
    <t>I. Привлечение заимствований</t>
  </si>
  <si>
    <t xml:space="preserve">Исполнение муниципальных гарантий </t>
  </si>
  <si>
    <t xml:space="preserve">Срок выдачи 
гарантий </t>
  </si>
  <si>
    <t xml:space="preserve">Примечание:* суммы процентов и других расходов по обслуживанию долга учтены в составе расходов по обслуживанию муниципального долга г.Лыткарино </t>
  </si>
  <si>
    <t xml:space="preserve">  </t>
  </si>
  <si>
    <t>к бюджету города Лыткарино на 2015 год</t>
  </si>
  <si>
    <t xml:space="preserve">Приложение </t>
  </si>
  <si>
    <t xml:space="preserve">    на погашение и обслуживание муниципального долга  
в 2015 году </t>
  </si>
  <si>
    <t>Сумма долговых обязательств, подлежащая погашению 
в 2015 году</t>
  </si>
  <si>
    <t>Проценты и другие расходы по обслуживанию муниципального  долга г.Лыткарино                       в 2015 году</t>
  </si>
  <si>
    <t>Всего расходы по обслуживанию и погашению муниципального долга г.Лыткарино  
в 2015 году</t>
  </si>
  <si>
    <t xml:space="preserve">и на плановый период 2016 и 2017 годов </t>
  </si>
  <si>
    <t xml:space="preserve">Программа </t>
  </si>
  <si>
    <t>Приложение __
к изменениям и дополнениям 
к бюджету города Лыткарино на 2015 год
и на плановый период  2016  и  2017 годов</t>
  </si>
  <si>
    <t>Приложение 12
к изменениям и дополнениям 
к бюджету города Лыткарино на 2015 год
и на плановый период  2016  и  2017 годов</t>
  </si>
  <si>
    <t>Приложение 13
к изменениям и дополнениям 
к бюджету города Лыткарино на 2015 год
и на плановый период  2016  и  2017 годов</t>
  </si>
  <si>
    <t>Приложение 10
к изменениям и дополнениям 
к бюджету города Лыткарино на 2015 год
и на плановый период  2016  и  2017 годов</t>
  </si>
  <si>
    <t>Приложение14
к изменениям и дополнениям 
к бюджету города Лыткарино на 2019 год
и на плановый период  2020  и  2021 годов</t>
  </si>
  <si>
    <t>Приложение 15
к изменениям и дополнениям 
к бюджету города Лыткарино на 2019 год
и на плановый период  2020  и  2021 годов</t>
  </si>
  <si>
    <t>Приложение 16
к изменениям и дополнениям 
к бюджету города Лыткарино на 2019 год
и на плановый период  2020  и  2021 годов</t>
  </si>
  <si>
    <t>2021г.</t>
  </si>
  <si>
    <t>2022г.</t>
  </si>
  <si>
    <t>Объем привлечения средств, тыс. рублей</t>
  </si>
  <si>
    <t>2021 год</t>
  </si>
  <si>
    <t>2022 год</t>
  </si>
  <si>
    <t>муниципальных внутренних заимствований городского округа Лыткарино</t>
  </si>
  <si>
    <t>Объем средств, 
направляемых на погашение 
основной суммы долга, тыс. рублей</t>
  </si>
  <si>
    <t>Предельный объем гарантий,   
тыс. рублей</t>
  </si>
  <si>
    <t>Объем бюджетных ассигнований 
на исполнение гарантий 
 по возможным гарантийным случаям, 
тыс. рублей</t>
  </si>
  <si>
    <t>Сумма гарантий, 
планируемых к выдаче, тыс.рублей</t>
  </si>
  <si>
    <t>Размер обязательств перед бюджетом г.о. Лыткарино 
(тыс. рублей)</t>
  </si>
  <si>
    <t>Размер обязательств перед бюджетом г.о.Лыткарино 
(тыс. рублей)</t>
  </si>
  <si>
    <t xml:space="preserve">Кредитные договоры и соглашения, заключенные 
от имени городского округа Лыткарино </t>
  </si>
  <si>
    <t xml:space="preserve">   Приложение 11</t>
  </si>
  <si>
    <t>Приложение 12</t>
  </si>
  <si>
    <t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t>
  </si>
  <si>
    <t>к бюджету городского округа Лыткарино на 2021 год</t>
  </si>
  <si>
    <t xml:space="preserve">  на 2021 год и на плановый период 2022 и 2023 годов</t>
  </si>
  <si>
    <t>2023 год</t>
  </si>
  <si>
    <t>2023г.</t>
  </si>
  <si>
    <t>и на плановый период 2022 и 2023 годов</t>
  </si>
  <si>
    <t>Программа  
муниципальных гарантий городского округа Лыткарино 
на 2021 год и плановый период 2022 и 2023 годов</t>
  </si>
  <si>
    <t>I. Перечень 
муниципальных гарантий городского округа Лыткарино в 2021 году 
и плановом периоде 2022 и 2023 годов</t>
  </si>
  <si>
    <t>II. Общий объем бюджетных ассигнований 
на исполнение муниципальных  гарантий  городского округа Лыткарино
по возможным гарантийным случаям в 2021 году и плановом периоде 2022 и 2023 годов</t>
  </si>
  <si>
    <t xml:space="preserve">За счет расходов бюджета </t>
  </si>
  <si>
    <t>4. Другие долговые обязательства, гарантированные городским округом Лыткарино (муниципальные гарантии) в 2021 году и плановом периоде 2022 и 2023 годов</t>
  </si>
  <si>
    <t>Перечень 
получателей муниципальных гарантий городского округа Лыткарино  и объемы их обязательств перед бюджетом городского округа Лыткарино, 
возникающих в связи с исполнением за счет казны городского округа Лыткарино гарантийных обязательств городского округа Лыткарино   
в 2021 году и плановом периоде 2022 и 2023 годов</t>
  </si>
  <si>
    <t>(Приложение 10</t>
  </si>
  <si>
    <t>и  на плановый  период  2022  и 2023 годов )</t>
  </si>
  <si>
    <t xml:space="preserve"> Приложение 8
к изменениям и дополнениям 
к бюджету городского округа Лыткарино на 2021 год
 и на плановый период 2022 и 2023 годов</t>
  </si>
  <si>
    <t>Бюджетные кредиты, привлеченные из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</si>
</sst>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7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vertAlign val="superscript"/>
      <sz val="11"/>
      <name val="Times New Roman CYR"/>
      <family val="1"/>
    </font>
    <font>
      <sz val="12"/>
      <name val="Arial Cyr"/>
      <family val="0"/>
    </font>
    <font>
      <vertAlign val="superscript"/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3"/>
      <name val="Times New Roman Cyr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3"/>
      <name val="Times New Roman Cyr"/>
      <family val="1"/>
    </font>
    <font>
      <u val="single"/>
      <sz val="12"/>
      <name val="Times New Roman Cyr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22"/>
      <name val="Times New Roman"/>
      <family val="1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0"/>
      <name val="Times New Roman Cyr"/>
      <family val="1"/>
    </font>
    <font>
      <sz val="14"/>
      <color indexed="60"/>
      <name val="Times New Roman Cyr"/>
      <family val="1"/>
    </font>
    <font>
      <sz val="16"/>
      <color indexed="60"/>
      <name val="Times New Roman Cyr"/>
      <family val="1"/>
    </font>
    <font>
      <b/>
      <sz val="14"/>
      <color indexed="60"/>
      <name val="Times New Roman Cyr"/>
      <family val="1"/>
    </font>
    <font>
      <sz val="10"/>
      <color indexed="8"/>
      <name val="Arial Cyr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C00000"/>
      <name val="Times New Roman Cyr"/>
      <family val="1"/>
    </font>
    <font>
      <sz val="14"/>
      <color rgb="FFC00000"/>
      <name val="Times New Roman Cyr"/>
      <family val="1"/>
    </font>
    <font>
      <sz val="16"/>
      <color rgb="FFC00000"/>
      <name val="Times New Roman Cyr"/>
      <family val="1"/>
    </font>
    <font>
      <b/>
      <sz val="14"/>
      <color rgb="FFC0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6" fillId="0" borderId="0" xfId="55" applyFont="1" applyFill="1" applyAlignment="1">
      <alignment horizontal="center" vertical="top"/>
      <protection/>
    </xf>
    <xf numFmtId="0" fontId="6" fillId="0" borderId="0" xfId="55" applyFont="1" applyFill="1">
      <alignment/>
      <protection/>
    </xf>
    <xf numFmtId="180" fontId="8" fillId="0" borderId="0" xfId="55" applyNumberFormat="1" applyFont="1" applyFill="1" applyAlignment="1">
      <alignment horizontal="center"/>
      <protection/>
    </xf>
    <xf numFmtId="14" fontId="6" fillId="0" borderId="0" xfId="55" applyNumberFormat="1" applyFont="1" applyFill="1" applyAlignment="1">
      <alignment horizontal="center" wrapText="1"/>
      <protection/>
    </xf>
    <xf numFmtId="0" fontId="13" fillId="0" borderId="0" xfId="0" applyFont="1" applyFill="1" applyAlignment="1">
      <alignment/>
    </xf>
    <xf numFmtId="180" fontId="8" fillId="0" borderId="0" xfId="55" applyNumberFormat="1" applyFont="1" applyFill="1" applyAlignment="1">
      <alignment horizontal="left"/>
      <protection/>
    </xf>
    <xf numFmtId="180" fontId="6" fillId="0" borderId="0" xfId="55" applyNumberFormat="1" applyFont="1" applyFill="1" applyAlignment="1">
      <alignment horizontal="center"/>
      <protection/>
    </xf>
    <xf numFmtId="0" fontId="10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55" applyFont="1" applyFill="1" applyAlignment="1">
      <alignment vertical="top" wrapText="1"/>
      <protection/>
    </xf>
    <xf numFmtId="0" fontId="6" fillId="0" borderId="10" xfId="55" applyNumberFormat="1" applyFont="1" applyFill="1" applyBorder="1" applyAlignment="1">
      <alignment horizontal="center" vertical="top" wrapText="1"/>
      <protection/>
    </xf>
    <xf numFmtId="0" fontId="6" fillId="0" borderId="11" xfId="55" applyNumberFormat="1" applyFont="1" applyFill="1" applyBorder="1" applyAlignment="1">
      <alignment horizontal="center" vertical="top" wrapText="1"/>
      <protection/>
    </xf>
    <xf numFmtId="0" fontId="6" fillId="0" borderId="11" xfId="55" applyNumberFormat="1" applyFont="1" applyFill="1" applyBorder="1" applyAlignment="1" quotePrefix="1">
      <alignment horizontal="center" vertical="top" wrapText="1"/>
      <protection/>
    </xf>
    <xf numFmtId="0" fontId="6" fillId="0" borderId="12" xfId="55" applyNumberFormat="1" applyFont="1" applyFill="1" applyBorder="1" applyAlignment="1">
      <alignment horizontal="center" vertical="top" wrapText="1"/>
      <protection/>
    </xf>
    <xf numFmtId="0" fontId="8" fillId="0" borderId="0" xfId="55" applyFont="1" applyFill="1">
      <alignment/>
      <protection/>
    </xf>
    <xf numFmtId="0" fontId="8" fillId="0" borderId="0" xfId="55" applyFont="1" applyFill="1" applyAlignment="1">
      <alignment/>
      <protection/>
    </xf>
    <xf numFmtId="180" fontId="8" fillId="0" borderId="0" xfId="55" applyNumberFormat="1" applyFont="1" applyFill="1" applyAlignment="1">
      <alignment/>
      <protection/>
    </xf>
    <xf numFmtId="180" fontId="8" fillId="0" borderId="0" xfId="55" applyNumberFormat="1" applyFont="1" applyFill="1">
      <alignment/>
      <protection/>
    </xf>
    <xf numFmtId="3" fontId="6" fillId="0" borderId="0" xfId="55" applyNumberFormat="1" applyFont="1" applyFill="1" applyBorder="1" applyAlignment="1">
      <alignment/>
      <protection/>
    </xf>
    <xf numFmtId="0" fontId="6" fillId="0" borderId="0" xfId="0" applyFont="1" applyFill="1" applyAlignment="1">
      <alignment horizontal="left"/>
    </xf>
    <xf numFmtId="180" fontId="6" fillId="0" borderId="0" xfId="0" applyNumberFormat="1" applyFont="1" applyFill="1" applyAlignment="1">
      <alignment horizontal="center"/>
    </xf>
    <xf numFmtId="3" fontId="8" fillId="0" borderId="0" xfId="55" applyNumberFormat="1" applyFont="1" applyFill="1" applyAlignment="1">
      <alignment/>
      <protection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/>
    </xf>
    <xf numFmtId="0" fontId="17" fillId="0" borderId="0" xfId="53" applyFont="1" applyFill="1" applyAlignment="1">
      <alignment vertical="top"/>
      <protection/>
    </xf>
    <xf numFmtId="180" fontId="13" fillId="0" borderId="0" xfId="0" applyNumberFormat="1" applyFont="1" applyFill="1" applyAlignment="1">
      <alignment horizontal="left"/>
    </xf>
    <xf numFmtId="0" fontId="13" fillId="0" borderId="0" xfId="53" applyFont="1" applyFill="1">
      <alignment/>
      <protection/>
    </xf>
    <xf numFmtId="0" fontId="13" fillId="0" borderId="0" xfId="53" applyFont="1" applyFill="1" applyAlignment="1">
      <alignment vertical="top"/>
      <protection/>
    </xf>
    <xf numFmtId="180" fontId="13" fillId="0" borderId="0" xfId="53" applyNumberFormat="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180" fontId="7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0" fontId="7" fillId="0" borderId="0" xfId="55" applyFont="1" applyFill="1">
      <alignment/>
      <protection/>
    </xf>
    <xf numFmtId="9" fontId="13" fillId="0" borderId="13" xfId="53" applyNumberFormat="1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vertical="center"/>
      <protection/>
    </xf>
    <xf numFmtId="9" fontId="13" fillId="0" borderId="14" xfId="53" applyNumberFormat="1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/>
      <protection/>
    </xf>
    <xf numFmtId="14" fontId="13" fillId="0" borderId="14" xfId="55" applyNumberFormat="1" applyFont="1" applyFill="1" applyBorder="1" applyAlignment="1">
      <alignment horizontal="center" vertical="center" wrapText="1"/>
      <protection/>
    </xf>
    <xf numFmtId="0" fontId="17" fillId="0" borderId="0" xfId="55" applyFont="1" applyFill="1" applyAlignment="1" quotePrefix="1">
      <alignment horizontal="centerContinuous"/>
      <protection/>
    </xf>
    <xf numFmtId="0" fontId="23" fillId="0" borderId="0" xfId="0" applyFont="1" applyFill="1" applyAlignment="1">
      <alignment horizontal="centerContinuous"/>
    </xf>
    <xf numFmtId="0" fontId="17" fillId="0" borderId="0" xfId="55" applyFont="1" applyFill="1" applyAlignment="1" quotePrefix="1">
      <alignment horizontal="centerContinuous" wrapText="1"/>
      <protection/>
    </xf>
    <xf numFmtId="3" fontId="23" fillId="0" borderId="15" xfId="0" applyNumberFormat="1" applyFont="1" applyFill="1" applyBorder="1" applyAlignment="1">
      <alignment horizontal="center" vertical="top" wrapText="1"/>
    </xf>
    <xf numFmtId="3" fontId="23" fillId="0" borderId="16" xfId="0" applyNumberFormat="1" applyFont="1" applyFill="1" applyBorder="1" applyAlignment="1">
      <alignment horizontal="center" vertical="top" wrapText="1"/>
    </xf>
    <xf numFmtId="0" fontId="23" fillId="0" borderId="17" xfId="54" applyFont="1" applyFill="1" applyBorder="1" applyAlignment="1">
      <alignment horizontal="center"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180" fontId="23" fillId="0" borderId="17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3" fillId="0" borderId="15" xfId="54" applyFont="1" applyFill="1" applyBorder="1" applyAlignment="1">
      <alignment horizontal="center" vertical="top" wrapText="1"/>
      <protection/>
    </xf>
    <xf numFmtId="180" fontId="17" fillId="0" borderId="16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/>
    </xf>
    <xf numFmtId="1" fontId="17" fillId="0" borderId="0" xfId="53" applyNumberFormat="1" applyFont="1" applyFill="1" applyAlignment="1">
      <alignment vertical="top"/>
      <protection/>
    </xf>
    <xf numFmtId="0" fontId="23" fillId="0" borderId="0" xfId="54" applyFont="1" applyFill="1">
      <alignment/>
      <protection/>
    </xf>
    <xf numFmtId="0" fontId="23" fillId="0" borderId="0" xfId="54" applyFont="1" applyFill="1" applyAlignment="1">
      <alignment vertical="top"/>
      <protection/>
    </xf>
    <xf numFmtId="0" fontId="17" fillId="0" borderId="0" xfId="54" applyFont="1" applyFill="1" applyAlignment="1">
      <alignment vertical="top"/>
      <protection/>
    </xf>
    <xf numFmtId="0" fontId="23" fillId="0" borderId="19" xfId="54" applyFont="1" applyFill="1" applyBorder="1" applyAlignment="1">
      <alignment horizontal="center" vertical="center" wrapText="1"/>
      <protection/>
    </xf>
    <xf numFmtId="180" fontId="17" fillId="0" borderId="15" xfId="54" applyNumberFormat="1" applyFont="1" applyFill="1" applyBorder="1" applyAlignment="1">
      <alignment horizontal="center" vertical="center" wrapText="1"/>
      <protection/>
    </xf>
    <xf numFmtId="14" fontId="23" fillId="0" borderId="20" xfId="54" applyNumberFormat="1" applyFont="1" applyFill="1" applyBorder="1" applyAlignment="1">
      <alignment horizontal="center" vertical="center" wrapText="1"/>
      <protection/>
    </xf>
    <xf numFmtId="0" fontId="17" fillId="0" borderId="19" xfId="54" applyFont="1" applyFill="1" applyBorder="1" applyAlignment="1" quotePrefix="1">
      <alignment horizontal="center" vertical="center" wrapText="1"/>
      <protection/>
    </xf>
    <xf numFmtId="180" fontId="17" fillId="0" borderId="15" xfId="54" applyNumberFormat="1" applyFont="1" applyFill="1" applyBorder="1" applyAlignment="1">
      <alignment horizontal="center" vertical="center"/>
      <protection/>
    </xf>
    <xf numFmtId="181" fontId="17" fillId="0" borderId="20" xfId="54" applyNumberFormat="1" applyFont="1" applyFill="1" applyBorder="1" applyAlignment="1">
      <alignment horizontal="center" vertical="center"/>
      <protection/>
    </xf>
    <xf numFmtId="0" fontId="17" fillId="0" borderId="0" xfId="54" applyFont="1" applyFill="1" applyAlignment="1" quotePrefix="1">
      <alignment horizontal="left" vertical="top"/>
      <protection/>
    </xf>
    <xf numFmtId="180" fontId="23" fillId="0" borderId="0" xfId="54" applyNumberFormat="1" applyFont="1" applyFill="1">
      <alignment/>
      <protection/>
    </xf>
    <xf numFmtId="0" fontId="23" fillId="0" borderId="0" xfId="54" applyFont="1" applyFill="1" applyAlignment="1">
      <alignment horizontal="left" vertical="top" wrapText="1"/>
      <protection/>
    </xf>
    <xf numFmtId="0" fontId="23" fillId="0" borderId="0" xfId="54" applyFont="1" applyFill="1" applyAlignment="1" quotePrefix="1">
      <alignment horizontal="left"/>
      <protection/>
    </xf>
    <xf numFmtId="180" fontId="23" fillId="0" borderId="0" xfId="54" applyNumberFormat="1" applyFont="1" applyFill="1" applyAlignment="1">
      <alignment vertical="top" wrapText="1"/>
      <protection/>
    </xf>
    <xf numFmtId="0" fontId="23" fillId="0" borderId="0" xfId="54" applyFont="1" applyFill="1" applyAlignment="1">
      <alignment vertical="top" wrapText="1"/>
      <protection/>
    </xf>
    <xf numFmtId="0" fontId="17" fillId="0" borderId="0" xfId="54" applyFont="1" applyFill="1" applyAlignment="1" quotePrefix="1">
      <alignment horizontal="left" vertical="top" wrapText="1"/>
      <protection/>
    </xf>
    <xf numFmtId="180" fontId="23" fillId="0" borderId="0" xfId="54" applyNumberFormat="1" applyFont="1" applyFill="1" applyAlignment="1">
      <alignment horizontal="right" vertical="top" wrapText="1"/>
      <protection/>
    </xf>
    <xf numFmtId="0" fontId="23" fillId="0" borderId="0" xfId="54" applyFont="1" applyFill="1" applyAlignment="1">
      <alignment horizontal="left"/>
      <protection/>
    </xf>
    <xf numFmtId="0" fontId="23" fillId="0" borderId="0" xfId="54" applyFont="1" applyFill="1" applyAlignment="1" quotePrefix="1">
      <alignment vertical="top" wrapText="1"/>
      <protection/>
    </xf>
    <xf numFmtId="0" fontId="23" fillId="0" borderId="0" xfId="54" applyFont="1" applyFill="1" applyAlignment="1" quotePrefix="1">
      <alignment vertical="top"/>
      <protection/>
    </xf>
    <xf numFmtId="180" fontId="23" fillId="0" borderId="0" xfId="54" applyNumberFormat="1" applyFont="1" applyFill="1" applyAlignment="1">
      <alignment horizontal="left" vertical="top" wrapText="1"/>
      <protection/>
    </xf>
    <xf numFmtId="0" fontId="23" fillId="0" borderId="0" xfId="54" applyFont="1" applyFill="1" applyAlignment="1">
      <alignment horizontal="center" vertical="top" wrapText="1"/>
      <protection/>
    </xf>
    <xf numFmtId="14" fontId="23" fillId="0" borderId="0" xfId="54" applyNumberFormat="1" applyFont="1" applyFill="1" applyAlignment="1">
      <alignment vertical="top" wrapText="1"/>
      <protection/>
    </xf>
    <xf numFmtId="0" fontId="17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9" fillId="0" borderId="0" xfId="55" applyFont="1" applyFill="1" applyBorder="1" applyAlignment="1">
      <alignment/>
      <protection/>
    </xf>
    <xf numFmtId="180" fontId="7" fillId="0" borderId="0" xfId="55" applyNumberFormat="1" applyFont="1" applyFill="1" applyBorder="1" applyAlignment="1">
      <alignment horizontal="center"/>
      <protection/>
    </xf>
    <xf numFmtId="14" fontId="13" fillId="0" borderId="0" xfId="55" applyNumberFormat="1" applyFont="1" applyFill="1" applyBorder="1" applyAlignment="1">
      <alignment horizontal="center"/>
      <protection/>
    </xf>
    <xf numFmtId="180" fontId="13" fillId="0" borderId="0" xfId="55" applyNumberFormat="1" applyFont="1" applyFill="1" applyBorder="1" applyAlignment="1">
      <alignment horizontal="center"/>
      <protection/>
    </xf>
    <xf numFmtId="180" fontId="13" fillId="0" borderId="0" xfId="55" applyNumberFormat="1" applyFont="1" applyFill="1" applyBorder="1" applyAlignment="1">
      <alignment/>
      <protection/>
    </xf>
    <xf numFmtId="1" fontId="7" fillId="0" borderId="21" xfId="55" applyNumberFormat="1" applyFont="1" applyFill="1" applyBorder="1" applyAlignment="1">
      <alignment horizontal="center" vertical="center" wrapText="1"/>
      <protection/>
    </xf>
    <xf numFmtId="1" fontId="7" fillId="0" borderId="18" xfId="55" applyNumberFormat="1" applyFont="1" applyFill="1" applyBorder="1" applyAlignment="1">
      <alignment horizontal="center" vertical="center" wrapText="1"/>
      <protection/>
    </xf>
    <xf numFmtId="1" fontId="25" fillId="0" borderId="15" xfId="55" applyNumberFormat="1" applyFont="1" applyFill="1" applyBorder="1" applyAlignment="1">
      <alignment horizontal="center" vertical="center" wrapText="1"/>
      <protection/>
    </xf>
    <xf numFmtId="1" fontId="8" fillId="0" borderId="0" xfId="55" applyNumberFormat="1" applyFont="1" applyFill="1" applyBorder="1" applyAlignment="1">
      <alignment horizontal="center" vertical="top" wrapText="1"/>
      <protection/>
    </xf>
    <xf numFmtId="0" fontId="8" fillId="0" borderId="0" xfId="55" applyFont="1" applyFill="1" applyAlignment="1">
      <alignment horizontal="center" vertical="top"/>
      <protection/>
    </xf>
    <xf numFmtId="180" fontId="13" fillId="0" borderId="0" xfId="0" applyNumberFormat="1" applyFont="1" applyFill="1" applyAlignment="1">
      <alignment horizontal="right"/>
    </xf>
    <xf numFmtId="0" fontId="13" fillId="0" borderId="0" xfId="53" applyFont="1" applyFill="1" applyAlignment="1">
      <alignment horizontal="right" vertical="top"/>
      <protection/>
    </xf>
    <xf numFmtId="0" fontId="13" fillId="0" borderId="0" xfId="53" applyFont="1" applyFill="1" applyBorder="1" applyAlignment="1">
      <alignment horizontal="right" vertical="top"/>
      <protection/>
    </xf>
    <xf numFmtId="1" fontId="13" fillId="0" borderId="15" xfId="55" applyNumberFormat="1" applyFont="1" applyFill="1" applyBorder="1" applyAlignment="1">
      <alignment horizontal="center" vertical="center" wrapText="1"/>
      <protection/>
    </xf>
    <xf numFmtId="0" fontId="7" fillId="0" borderId="22" xfId="55" applyFont="1" applyFill="1" applyBorder="1" applyAlignment="1">
      <alignment horizontal="center" vertical="center" wrapText="1"/>
      <protection/>
    </xf>
    <xf numFmtId="180" fontId="7" fillId="0" borderId="23" xfId="55" applyNumberFormat="1" applyFont="1" applyFill="1" applyBorder="1" applyAlignment="1" quotePrefix="1">
      <alignment horizontal="center" vertical="center" wrapText="1"/>
      <protection/>
    </xf>
    <xf numFmtId="14" fontId="7" fillId="0" borderId="23" xfId="55" applyNumberFormat="1" applyFont="1" applyFill="1" applyBorder="1" applyAlignment="1">
      <alignment horizontal="center" vertical="center" wrapText="1"/>
      <protection/>
    </xf>
    <xf numFmtId="180" fontId="7" fillId="0" borderId="23" xfId="55" applyNumberFormat="1" applyFont="1" applyFill="1" applyBorder="1" applyAlignment="1">
      <alignment horizontal="center" vertical="center" wrapText="1"/>
      <protection/>
    </xf>
    <xf numFmtId="0" fontId="7" fillId="0" borderId="24" xfId="55" applyFont="1" applyFill="1" applyBorder="1" applyAlignment="1" quotePrefix="1">
      <alignment horizontal="center" vertical="center" wrapText="1"/>
      <protection/>
    </xf>
    <xf numFmtId="0" fontId="12" fillId="0" borderId="0" xfId="0" applyFont="1" applyFill="1" applyAlignment="1">
      <alignment horizontal="center"/>
    </xf>
    <xf numFmtId="180" fontId="9" fillId="0" borderId="0" xfId="0" applyNumberFormat="1" applyFont="1" applyFill="1" applyAlignment="1">
      <alignment horizontal="righ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16" xfId="0" applyFont="1" applyFill="1" applyBorder="1" applyAlignment="1">
      <alignment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180" fontId="12" fillId="0" borderId="28" xfId="55" applyNumberFormat="1" applyFont="1" applyFill="1" applyBorder="1" applyAlignment="1">
      <alignment horizontal="center" vertical="center"/>
      <protection/>
    </xf>
    <xf numFmtId="180" fontId="12" fillId="0" borderId="29" xfId="55" applyNumberFormat="1" applyFont="1" applyFill="1" applyBorder="1" applyAlignment="1">
      <alignment horizontal="center" vertical="center"/>
      <protection/>
    </xf>
    <xf numFmtId="0" fontId="10" fillId="0" borderId="30" xfId="0" applyFont="1" applyFill="1" applyBorder="1" applyAlignment="1">
      <alignment horizontal="left" vertical="center" wrapText="1"/>
    </xf>
    <xf numFmtId="180" fontId="12" fillId="0" borderId="14" xfId="55" applyNumberFormat="1" applyFont="1" applyFill="1" applyBorder="1" applyAlignment="1">
      <alignment horizontal="center" vertical="center"/>
      <protection/>
    </xf>
    <xf numFmtId="180" fontId="12" fillId="0" borderId="31" xfId="55" applyNumberFormat="1" applyFont="1" applyFill="1" applyBorder="1" applyAlignment="1">
      <alignment horizontal="center" vertical="center"/>
      <protection/>
    </xf>
    <xf numFmtId="0" fontId="10" fillId="0" borderId="30" xfId="54" applyFont="1" applyFill="1" applyBorder="1" applyAlignment="1">
      <alignment horizontal="left" vertical="center" wrapText="1"/>
      <protection/>
    </xf>
    <xf numFmtId="0" fontId="12" fillId="0" borderId="32" xfId="55" applyFont="1" applyFill="1" applyBorder="1" applyAlignment="1" quotePrefix="1">
      <alignment horizontal="left" vertical="center" wrapText="1"/>
      <protection/>
    </xf>
    <xf numFmtId="180" fontId="12" fillId="0" borderId="11" xfId="55" applyNumberFormat="1" applyFont="1" applyFill="1" applyBorder="1" applyAlignment="1">
      <alignment horizontal="center" vertical="center"/>
      <protection/>
    </xf>
    <xf numFmtId="181" fontId="12" fillId="0" borderId="11" xfId="55" applyNumberFormat="1" applyFont="1" applyFill="1" applyBorder="1" applyAlignment="1">
      <alignment horizontal="center" vertical="center"/>
      <protection/>
    </xf>
    <xf numFmtId="180" fontId="12" fillId="0" borderId="12" xfId="55" applyNumberFormat="1" applyFont="1" applyFill="1" applyBorder="1" applyAlignment="1">
      <alignment horizontal="center" vertical="center"/>
      <protection/>
    </xf>
    <xf numFmtId="10" fontId="9" fillId="0" borderId="28" xfId="55" applyNumberFormat="1" applyFont="1" applyFill="1" applyBorder="1" applyAlignment="1">
      <alignment horizontal="center" vertical="center" wrapText="1"/>
      <protection/>
    </xf>
    <xf numFmtId="9" fontId="9" fillId="0" borderId="14" xfId="55" applyNumberFormat="1" applyFont="1" applyFill="1" applyBorder="1" applyAlignment="1">
      <alignment horizontal="center" vertical="center" wrapText="1"/>
      <protection/>
    </xf>
    <xf numFmtId="14" fontId="23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4" fillId="0" borderId="18" xfId="0" applyFont="1" applyFill="1" applyBorder="1" applyAlignment="1">
      <alignment horizontal="center" vertical="center"/>
    </xf>
    <xf numFmtId="0" fontId="23" fillId="0" borderId="25" xfId="54" applyFont="1" applyFill="1" applyBorder="1" applyAlignment="1">
      <alignment horizontal="left" vertical="center" wrapText="1"/>
      <protection/>
    </xf>
    <xf numFmtId="1" fontId="23" fillId="0" borderId="33" xfId="54" applyNumberFormat="1" applyFont="1" applyFill="1" applyBorder="1" applyAlignment="1">
      <alignment horizontal="center" vertical="center"/>
      <protection/>
    </xf>
    <xf numFmtId="0" fontId="30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80" fontId="12" fillId="0" borderId="15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 wrapText="1"/>
    </xf>
    <xf numFmtId="1" fontId="13" fillId="0" borderId="15" xfId="53" applyNumberFormat="1" applyFont="1" applyFill="1" applyBorder="1" applyAlignment="1">
      <alignment horizontal="center" vertical="center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4" applyFont="1" applyFill="1" applyAlignment="1">
      <alignment vertical="top"/>
      <protection/>
    </xf>
    <xf numFmtId="0" fontId="3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3" fontId="21" fillId="0" borderId="34" xfId="0" applyNumberFormat="1" applyFont="1" applyFill="1" applyBorder="1" applyAlignment="1">
      <alignment horizontal="center" vertical="center" wrapText="1"/>
    </xf>
    <xf numFmtId="180" fontId="10" fillId="0" borderId="15" xfId="0" applyNumberFormat="1" applyFont="1" applyFill="1" applyBorder="1" applyAlignment="1">
      <alignment horizontal="center" vertical="center" wrapText="1"/>
    </xf>
    <xf numFmtId="0" fontId="13" fillId="0" borderId="35" xfId="54" applyFont="1" applyFill="1" applyBorder="1" applyAlignment="1">
      <alignment horizontal="center" vertical="center" wrapText="1"/>
      <protection/>
    </xf>
    <xf numFmtId="1" fontId="13" fillId="0" borderId="35" xfId="54" applyNumberFormat="1" applyFont="1" applyFill="1" applyBorder="1" applyAlignment="1">
      <alignment horizontal="center" vertical="center" wrapText="1"/>
      <protection/>
    </xf>
    <xf numFmtId="180" fontId="75" fillId="0" borderId="15" xfId="54" applyNumberFormat="1" applyFont="1" applyFill="1" applyBorder="1" applyAlignment="1">
      <alignment horizontal="center" vertical="center" wrapText="1"/>
      <protection/>
    </xf>
    <xf numFmtId="180" fontId="76" fillId="0" borderId="15" xfId="0" applyNumberFormat="1" applyFont="1" applyFill="1" applyBorder="1" applyAlignment="1">
      <alignment horizontal="center" vertical="center" wrapText="1"/>
    </xf>
    <xf numFmtId="180" fontId="75" fillId="0" borderId="15" xfId="54" applyNumberFormat="1" applyFont="1" applyFill="1" applyBorder="1" applyAlignment="1">
      <alignment horizontal="center" vertical="center"/>
      <protection/>
    </xf>
    <xf numFmtId="180" fontId="77" fillId="0" borderId="17" xfId="0" applyNumberFormat="1" applyFont="1" applyFill="1" applyBorder="1" applyAlignment="1">
      <alignment horizontal="center" vertical="center" wrapText="1"/>
    </xf>
    <xf numFmtId="180" fontId="75" fillId="0" borderId="16" xfId="0" applyNumberFormat="1" applyFont="1" applyFill="1" applyBorder="1" applyAlignment="1">
      <alignment horizontal="center" vertical="center" wrapText="1"/>
    </xf>
    <xf numFmtId="180" fontId="78" fillId="0" borderId="15" xfId="0" applyNumberFormat="1" applyFont="1" applyFill="1" applyBorder="1" applyAlignment="1">
      <alignment horizontal="center" vertical="center" wrapText="1"/>
    </xf>
    <xf numFmtId="180" fontId="76" fillId="0" borderId="21" xfId="0" applyNumberFormat="1" applyFont="1" applyFill="1" applyBorder="1" applyAlignment="1">
      <alignment horizontal="center" vertical="center" wrapText="1"/>
    </xf>
    <xf numFmtId="180" fontId="13" fillId="0" borderId="15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9" fillId="0" borderId="0" xfId="53" applyFont="1" applyFill="1" applyAlignment="1">
      <alignment wrapText="1"/>
      <protection/>
    </xf>
    <xf numFmtId="0" fontId="30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Fill="1" applyAlignment="1">
      <alignment horizontal="right"/>
    </xf>
    <xf numFmtId="0" fontId="7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180" fontId="7" fillId="0" borderId="3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36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180" fontId="13" fillId="0" borderId="1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 wrapText="1"/>
    </xf>
    <xf numFmtId="203" fontId="13" fillId="0" borderId="18" xfId="0" applyNumberFormat="1" applyFont="1" applyFill="1" applyBorder="1" applyAlignment="1">
      <alignment horizontal="center" vertical="center" wrapText="1"/>
    </xf>
    <xf numFmtId="180" fontId="7" fillId="0" borderId="39" xfId="0" applyNumberFormat="1" applyFont="1" applyFill="1" applyBorder="1" applyAlignment="1">
      <alignment horizontal="center" vertical="center"/>
    </xf>
    <xf numFmtId="180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/>
    </xf>
    <xf numFmtId="203" fontId="13" fillId="0" borderId="1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/>
    </xf>
    <xf numFmtId="203" fontId="13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180" fontId="13" fillId="0" borderId="34" xfId="0" applyNumberFormat="1" applyFont="1" applyFill="1" applyBorder="1" applyAlignment="1">
      <alignment horizontal="center" vertical="center"/>
    </xf>
    <xf numFmtId="180" fontId="13" fillId="0" borderId="26" xfId="0" applyNumberFormat="1" applyFont="1" applyFill="1" applyBorder="1" applyAlignment="1">
      <alignment horizontal="center" vertical="center"/>
    </xf>
    <xf numFmtId="180" fontId="13" fillId="0" borderId="16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13" fillId="0" borderId="1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13" fillId="0" borderId="47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Fill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15" fillId="0" borderId="25" xfId="0" applyFont="1" applyBorder="1" applyAlignment="1">
      <alignment/>
    </xf>
    <xf numFmtId="0" fontId="15" fillId="0" borderId="51" xfId="0" applyFont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13" fillId="0" borderId="55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9" fillId="0" borderId="0" xfId="53" applyFont="1" applyFill="1" applyAlignment="1">
      <alignment wrapText="1"/>
      <protection/>
    </xf>
    <xf numFmtId="0" fontId="3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51" xfId="0" applyBorder="1" applyAlignment="1">
      <alignment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3" fillId="0" borderId="14" xfId="0" applyFont="1" applyFill="1" applyBorder="1" applyAlignment="1">
      <alignment horizontal="left" vertical="center"/>
    </xf>
    <xf numFmtId="0" fontId="13" fillId="0" borderId="43" xfId="0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180" fontId="9" fillId="0" borderId="0" xfId="0" applyNumberFormat="1" applyFont="1" applyFill="1" applyAlignment="1">
      <alignment horizontal="right"/>
    </xf>
    <xf numFmtId="0" fontId="14" fillId="0" borderId="0" xfId="55" applyFont="1" applyFill="1" applyAlignment="1">
      <alignment wrapText="1"/>
      <protection/>
    </xf>
    <xf numFmtId="0" fontId="9" fillId="0" borderId="0" xfId="55" applyFont="1" applyFill="1" applyAlignment="1">
      <alignment wrapText="1"/>
      <protection/>
    </xf>
    <xf numFmtId="0" fontId="7" fillId="0" borderId="19" xfId="55" applyFont="1" applyFill="1" applyBorder="1" applyAlignment="1" quotePrefix="1">
      <alignment horizontal="center" vertical="center"/>
      <protection/>
    </xf>
    <xf numFmtId="0" fontId="15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0" xfId="55" applyFont="1" applyFill="1" applyAlignment="1">
      <alignment/>
      <protection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 horizontal="left"/>
    </xf>
    <xf numFmtId="0" fontId="10" fillId="0" borderId="0" xfId="53" applyFont="1" applyFill="1" applyAlignment="1">
      <alignment wrapText="1"/>
      <protection/>
    </xf>
    <xf numFmtId="0" fontId="27" fillId="0" borderId="0" xfId="0" applyFont="1" applyAlignment="1">
      <alignment wrapText="1"/>
    </xf>
    <xf numFmtId="180" fontId="7" fillId="0" borderId="50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180" fontId="11" fillId="0" borderId="33" xfId="0" applyNumberFormat="1" applyFont="1" applyFill="1" applyBorder="1" applyAlignment="1">
      <alignment horizontal="center" vertical="center" wrapText="1"/>
    </xf>
    <xf numFmtId="180" fontId="11" fillId="0" borderId="49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52" xfId="0" applyBorder="1" applyAlignment="1">
      <alignment/>
    </xf>
    <xf numFmtId="0" fontId="19" fillId="0" borderId="33" xfId="0" applyFont="1" applyFill="1" applyBorder="1" applyAlignment="1">
      <alignment vertical="center"/>
    </xf>
    <xf numFmtId="0" fontId="19" fillId="0" borderId="49" xfId="0" applyFont="1" applyFill="1" applyBorder="1" applyAlignment="1">
      <alignment vertical="center"/>
    </xf>
    <xf numFmtId="0" fontId="0" fillId="0" borderId="34" xfId="0" applyBorder="1" applyAlignment="1">
      <alignment/>
    </xf>
    <xf numFmtId="180" fontId="7" fillId="0" borderId="33" xfId="0" applyNumberFormat="1" applyFont="1" applyFill="1" applyBorder="1" applyAlignment="1">
      <alignment horizontal="center" vertical="center" wrapText="1"/>
    </xf>
    <xf numFmtId="180" fontId="7" fillId="0" borderId="49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2" fontId="12" fillId="0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20" fillId="0" borderId="0" xfId="0" applyFont="1" applyAlignment="1">
      <alignment horizontal="right" wrapText="1"/>
    </xf>
    <xf numFmtId="180" fontId="17" fillId="0" borderId="25" xfId="0" applyNumberFormat="1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Fill="1" applyAlignment="1">
      <alignment horizontal="left"/>
    </xf>
    <xf numFmtId="0" fontId="17" fillId="0" borderId="19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80" fontId="17" fillId="0" borderId="33" xfId="0" applyNumberFormat="1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0" fillId="0" borderId="49" xfId="0" applyBorder="1" applyAlignment="1">
      <alignment/>
    </xf>
    <xf numFmtId="0" fontId="26" fillId="0" borderId="33" xfId="0" applyFont="1" applyFill="1" applyBorder="1" applyAlignment="1">
      <alignment vertical="center"/>
    </xf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12" fillId="0" borderId="50" xfId="53" applyFont="1" applyFill="1" applyBorder="1" applyAlignment="1">
      <alignment horizontal="center" vertical="center" wrapText="1"/>
      <protection/>
    </xf>
    <xf numFmtId="0" fontId="12" fillId="0" borderId="53" xfId="53" applyFont="1" applyFill="1" applyBorder="1" applyAlignment="1">
      <alignment horizontal="center" vertical="center" wrapText="1"/>
      <protection/>
    </xf>
    <xf numFmtId="180" fontId="12" fillId="0" borderId="33" xfId="53" applyNumberFormat="1" applyFont="1" applyFill="1" applyBorder="1" applyAlignment="1">
      <alignment horizontal="center" vertical="center" wrapText="1"/>
      <protection/>
    </xf>
    <xf numFmtId="0" fontId="27" fillId="0" borderId="49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49" fontId="12" fillId="0" borderId="51" xfId="53" applyNumberFormat="1" applyFont="1" applyFill="1" applyBorder="1" applyAlignment="1">
      <alignment horizontal="center" vertical="center" wrapText="1"/>
      <protection/>
    </xf>
    <xf numFmtId="49" fontId="12" fillId="0" borderId="54" xfId="53" applyNumberFormat="1" applyFont="1" applyFill="1" applyBorder="1" applyAlignment="1">
      <alignment horizontal="center" vertical="center" wrapText="1"/>
      <protection/>
    </xf>
    <xf numFmtId="49" fontId="12" fillId="0" borderId="52" xfId="53" applyNumberFormat="1" applyFont="1" applyFill="1" applyBorder="1" applyAlignment="1">
      <alignment horizontal="center" vertical="center" wrapText="1"/>
      <protection/>
    </xf>
    <xf numFmtId="0" fontId="17" fillId="0" borderId="19" xfId="54" applyFont="1" applyFill="1" applyBorder="1" applyAlignment="1">
      <alignment horizontal="center" vertical="center" wrapText="1"/>
      <protection/>
    </xf>
    <xf numFmtId="0" fontId="17" fillId="0" borderId="20" xfId="54" applyFont="1" applyFill="1" applyBorder="1" applyAlignment="1">
      <alignment horizontal="center" vertical="center" wrapText="1"/>
      <protection/>
    </xf>
    <xf numFmtId="0" fontId="17" fillId="0" borderId="19" xfId="53" applyFont="1" applyFill="1" applyBorder="1" applyAlignment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7" fillId="0" borderId="0" xfId="53" applyFont="1" applyFill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12" fillId="0" borderId="33" xfId="53" applyFont="1" applyFill="1" applyBorder="1" applyAlignment="1">
      <alignment horizontal="center" vertical="center" wrapText="1"/>
      <protection/>
    </xf>
    <xf numFmtId="1" fontId="12" fillId="0" borderId="33" xfId="5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.Займы" xfId="53"/>
    <cellStyle name="Обычный_3.Поручительства" xfId="54"/>
    <cellStyle name="Обычный_Бюджет МО 1998_2000DLG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13763625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13763625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12192000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12192000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Текст 2"/>
        <xdr:cNvSpPr txBox="1">
          <a:spLocks noChangeArrowheads="1"/>
        </xdr:cNvSpPr>
      </xdr:nvSpPr>
      <xdr:spPr>
        <a:xfrm>
          <a:off x="13763625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12192000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Текст 2"/>
        <xdr:cNvSpPr txBox="1">
          <a:spLocks noChangeArrowheads="1"/>
        </xdr:cNvSpPr>
      </xdr:nvSpPr>
      <xdr:spPr>
        <a:xfrm>
          <a:off x="13763625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5" name="Rectangle 27"/>
        <xdr:cNvSpPr>
          <a:spLocks/>
        </xdr:cNvSpPr>
      </xdr:nvSpPr>
      <xdr:spPr>
        <a:xfrm>
          <a:off x="12192000" y="990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*</a:t>
          </a:r>
        </a:p>
      </xdr:txBody>
    </xdr:sp>
    <xdr:clientData/>
  </xdr:twoCellAnchor>
  <xdr:twoCellAnchor>
    <xdr:from>
      <xdr:col>5</xdr:col>
      <xdr:colOff>1095375</xdr:colOff>
      <xdr:row>21</xdr:row>
      <xdr:rowOff>38100</xdr:rowOff>
    </xdr:from>
    <xdr:to>
      <xdr:col>5</xdr:col>
      <xdr:colOff>1457325</xdr:colOff>
      <xdr:row>21</xdr:row>
      <xdr:rowOff>342900</xdr:rowOff>
    </xdr:to>
    <xdr:sp>
      <xdr:nvSpPr>
        <xdr:cNvPr id="16" name="Прямоугольник 16"/>
        <xdr:cNvSpPr>
          <a:spLocks/>
        </xdr:cNvSpPr>
      </xdr:nvSpPr>
      <xdr:spPr>
        <a:xfrm>
          <a:off x="11791950" y="9191625"/>
          <a:ext cx="3524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7648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2</xdr:col>
      <xdr:colOff>628650</xdr:colOff>
      <xdr:row>8</xdr:row>
      <xdr:rowOff>0</xdr:rowOff>
    </xdr:from>
    <xdr:to>
      <xdr:col>2</xdr:col>
      <xdr:colOff>628650</xdr:colOff>
      <xdr:row>8</xdr:row>
      <xdr:rowOff>0</xdr:rowOff>
    </xdr:to>
    <xdr:sp>
      <xdr:nvSpPr>
        <xdr:cNvPr id="11" name="Текст 1"/>
        <xdr:cNvSpPr txBox="1">
          <a:spLocks noChangeArrowheads="1"/>
        </xdr:cNvSpPr>
      </xdr:nvSpPr>
      <xdr:spPr>
        <a:xfrm>
          <a:off x="7648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5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5</xdr:col>
      <xdr:colOff>666750</xdr:colOff>
      <xdr:row>8</xdr:row>
      <xdr:rowOff>0</xdr:rowOff>
    </xdr:from>
    <xdr:to>
      <xdr:col>5</xdr:col>
      <xdr:colOff>666750</xdr:colOff>
      <xdr:row>8</xdr:row>
      <xdr:rowOff>0</xdr:rowOff>
    </xdr:to>
    <xdr:sp>
      <xdr:nvSpPr>
        <xdr:cNvPr id="16" name="Текст 1"/>
        <xdr:cNvSpPr txBox="1">
          <a:spLocks noChangeArrowheads="1"/>
        </xdr:cNvSpPr>
      </xdr:nvSpPr>
      <xdr:spPr>
        <a:xfrm>
          <a:off x="114871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7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8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9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0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8</xdr:col>
      <xdr:colOff>619125</xdr:colOff>
      <xdr:row>8</xdr:row>
      <xdr:rowOff>0</xdr:rowOff>
    </xdr:from>
    <xdr:to>
      <xdr:col>8</xdr:col>
      <xdr:colOff>619125</xdr:colOff>
      <xdr:row>8</xdr:row>
      <xdr:rowOff>0</xdr:rowOff>
    </xdr:to>
    <xdr:sp>
      <xdr:nvSpPr>
        <xdr:cNvPr id="21" name="Текст 1"/>
        <xdr:cNvSpPr txBox="1">
          <a:spLocks noChangeArrowheads="1"/>
        </xdr:cNvSpPr>
      </xdr:nvSpPr>
      <xdr:spPr>
        <a:xfrm>
          <a:off x="1524000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2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3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view="pageBreakPreview" zoomScaleSheetLayoutView="100" zoomScalePageLayoutView="0" workbookViewId="0" topLeftCell="A6">
      <selection activeCell="J21" sqref="J21"/>
    </sheetView>
  </sheetViews>
  <sheetFormatPr defaultColWidth="9.125" defaultRowHeight="12.75"/>
  <cols>
    <col min="1" max="1" width="5.625" style="9" customWidth="1"/>
    <col min="2" max="2" width="9.125" style="9" hidden="1" customWidth="1"/>
    <col min="3" max="3" width="12.375" style="9" customWidth="1"/>
    <col min="4" max="4" width="16.50390625" style="9" customWidth="1"/>
    <col min="5" max="5" width="2.625" style="9" customWidth="1"/>
    <col min="6" max="6" width="6.50390625" style="9" customWidth="1"/>
    <col min="7" max="7" width="11.875" style="9" customWidth="1"/>
    <col min="8" max="9" width="16.00390625" style="9" customWidth="1"/>
    <col min="10" max="10" width="16.375" style="9" customWidth="1"/>
    <col min="11" max="16384" width="9.125" style="9" customWidth="1"/>
  </cols>
  <sheetData>
    <row r="1" ht="12.75" customHeight="1" hidden="1">
      <c r="H1" s="112"/>
    </row>
    <row r="2" ht="12.75" customHeight="1" hidden="1">
      <c r="H2" s="112"/>
    </row>
    <row r="3" ht="12.75" customHeight="1" hidden="1">
      <c r="H3" s="112"/>
    </row>
    <row r="4" spans="7:8" ht="60.75" customHeight="1" hidden="1">
      <c r="G4" s="256" t="s">
        <v>91</v>
      </c>
      <c r="H4" s="256"/>
    </row>
    <row r="5" spans="7:10" ht="90" customHeight="1" hidden="1">
      <c r="G5" s="248" t="s">
        <v>94</v>
      </c>
      <c r="H5" s="249"/>
      <c r="I5" s="249"/>
      <c r="J5" s="249"/>
    </row>
    <row r="6" spans="7:14" ht="90" customHeight="1">
      <c r="G6" s="171"/>
      <c r="H6" s="259" t="s">
        <v>124</v>
      </c>
      <c r="I6" s="239"/>
      <c r="J6" s="239"/>
      <c r="K6" s="172"/>
      <c r="L6" s="172"/>
      <c r="M6" s="172"/>
      <c r="N6" s="172"/>
    </row>
    <row r="7" spans="7:10" ht="26.25" customHeight="1">
      <c r="G7" s="156"/>
      <c r="H7" s="156"/>
      <c r="I7" s="156"/>
      <c r="J7" s="156" t="s">
        <v>122</v>
      </c>
    </row>
    <row r="8" spans="7:10" ht="16.5" customHeight="1">
      <c r="G8" s="157"/>
      <c r="H8" s="157"/>
      <c r="I8" s="175"/>
      <c r="J8" s="157" t="s">
        <v>111</v>
      </c>
    </row>
    <row r="9" spans="7:10" ht="16.5" customHeight="1">
      <c r="G9" s="157"/>
      <c r="H9" s="157"/>
      <c r="I9" s="175"/>
      <c r="J9" s="157" t="s">
        <v>123</v>
      </c>
    </row>
    <row r="10" spans="7:8" ht="16.5" customHeight="1">
      <c r="G10" s="113"/>
      <c r="H10" s="114"/>
    </row>
    <row r="11" ht="59.25" customHeight="1"/>
    <row r="12" spans="1:10" ht="21.75" customHeight="1">
      <c r="A12" s="252" t="s">
        <v>87</v>
      </c>
      <c r="B12" s="253"/>
      <c r="C12" s="253"/>
      <c r="D12" s="253"/>
      <c r="E12" s="253"/>
      <c r="F12" s="253"/>
      <c r="G12" s="253"/>
      <c r="H12" s="253"/>
      <c r="I12" s="239"/>
      <c r="J12" s="239"/>
    </row>
    <row r="13" spans="1:14" ht="19.5" customHeight="1">
      <c r="A13" s="253" t="s">
        <v>100</v>
      </c>
      <c r="B13" s="253"/>
      <c r="C13" s="253"/>
      <c r="D13" s="253"/>
      <c r="E13" s="253"/>
      <c r="F13" s="253"/>
      <c r="G13" s="253"/>
      <c r="H13" s="253"/>
      <c r="I13" s="239"/>
      <c r="J13" s="239"/>
      <c r="N13" s="9" t="s">
        <v>62</v>
      </c>
    </row>
    <row r="14" spans="1:10" ht="20.25" customHeight="1">
      <c r="A14" s="253" t="s">
        <v>112</v>
      </c>
      <c r="B14" s="253"/>
      <c r="C14" s="253"/>
      <c r="D14" s="253"/>
      <c r="E14" s="253"/>
      <c r="F14" s="253"/>
      <c r="G14" s="253"/>
      <c r="H14" s="253"/>
      <c r="I14" s="239"/>
      <c r="J14" s="239"/>
    </row>
    <row r="15" spans="1:8" ht="20.25" customHeight="1">
      <c r="A15" s="111"/>
      <c r="B15" s="111"/>
      <c r="C15" s="111"/>
      <c r="D15" s="111"/>
      <c r="E15" s="111"/>
      <c r="F15" s="111"/>
      <c r="G15" s="111"/>
      <c r="H15" s="111"/>
    </row>
    <row r="16" spans="1:10" ht="23.25" customHeight="1">
      <c r="A16" s="238" t="s">
        <v>75</v>
      </c>
      <c r="B16" s="238"/>
      <c r="C16" s="238"/>
      <c r="D16" s="238"/>
      <c r="E16" s="238"/>
      <c r="F16" s="238"/>
      <c r="G16" s="238"/>
      <c r="H16" s="238"/>
      <c r="I16" s="239"/>
      <c r="J16" s="239"/>
    </row>
    <row r="17" spans="1:8" ht="9.75" customHeight="1">
      <c r="A17" s="27"/>
      <c r="B17" s="27"/>
      <c r="C17" s="27"/>
      <c r="D17" s="27"/>
      <c r="E17" s="27"/>
      <c r="F17" s="27"/>
      <c r="G17" s="27"/>
      <c r="H17" s="27"/>
    </row>
    <row r="18" spans="1:8" s="28" customFormat="1" ht="10.5" customHeight="1" thickBot="1">
      <c r="A18" s="240"/>
      <c r="B18" s="240"/>
      <c r="C18" s="240"/>
      <c r="D18" s="240"/>
      <c r="E18" s="240"/>
      <c r="F18" s="240"/>
      <c r="G18" s="240"/>
      <c r="H18" s="240"/>
    </row>
    <row r="19" spans="1:10" ht="53.25" customHeight="1" thickBot="1">
      <c r="A19" s="220" t="s">
        <v>50</v>
      </c>
      <c r="B19" s="115"/>
      <c r="C19" s="241" t="s">
        <v>6</v>
      </c>
      <c r="D19" s="242"/>
      <c r="E19" s="242"/>
      <c r="F19" s="242"/>
      <c r="G19" s="243"/>
      <c r="H19" s="223" t="s">
        <v>97</v>
      </c>
      <c r="I19" s="250"/>
      <c r="J19" s="251"/>
    </row>
    <row r="20" spans="1:10" s="146" customFormat="1" ht="23.25" customHeight="1" thickBot="1">
      <c r="A20" s="222"/>
      <c r="B20" s="145"/>
      <c r="C20" s="244"/>
      <c r="D20" s="245"/>
      <c r="E20" s="245"/>
      <c r="F20" s="245"/>
      <c r="G20" s="245"/>
      <c r="H20" s="186" t="s">
        <v>98</v>
      </c>
      <c r="I20" s="198" t="s">
        <v>99</v>
      </c>
      <c r="J20" s="186" t="s">
        <v>113</v>
      </c>
    </row>
    <row r="21" spans="1:11" ht="53.25" customHeight="1">
      <c r="A21" s="184">
        <v>1</v>
      </c>
      <c r="B21" s="181"/>
      <c r="C21" s="246" t="s">
        <v>107</v>
      </c>
      <c r="D21" s="246"/>
      <c r="E21" s="246"/>
      <c r="F21" s="246"/>
      <c r="G21" s="247"/>
      <c r="H21" s="187">
        <v>319842.2</v>
      </c>
      <c r="I21" s="193">
        <v>62968.5</v>
      </c>
      <c r="J21" s="187">
        <v>125636.9</v>
      </c>
      <c r="K21" s="29"/>
    </row>
    <row r="22" spans="1:10" ht="15" hidden="1">
      <c r="A22" s="185"/>
      <c r="B22" s="182"/>
      <c r="C22" s="254" t="s">
        <v>8</v>
      </c>
      <c r="D22" s="254"/>
      <c r="E22" s="254"/>
      <c r="F22" s="254"/>
      <c r="G22" s="255"/>
      <c r="H22" s="188"/>
      <c r="I22" s="194"/>
      <c r="J22" s="196"/>
    </row>
    <row r="23" spans="1:10" ht="27.75" customHeight="1" hidden="1">
      <c r="A23" s="185"/>
      <c r="B23" s="182"/>
      <c r="C23" s="211" t="s">
        <v>9</v>
      </c>
      <c r="D23" s="211"/>
      <c r="E23" s="211"/>
      <c r="F23" s="211"/>
      <c r="G23" s="212"/>
      <c r="H23" s="188"/>
      <c r="I23" s="194"/>
      <c r="J23" s="196"/>
    </row>
    <row r="24" spans="1:10" ht="27.75" customHeight="1" hidden="1">
      <c r="A24" s="185"/>
      <c r="B24" s="182"/>
      <c r="C24" s="211" t="s">
        <v>10</v>
      </c>
      <c r="D24" s="211"/>
      <c r="E24" s="211"/>
      <c r="F24" s="211"/>
      <c r="G24" s="212"/>
      <c r="H24" s="188"/>
      <c r="I24" s="194"/>
      <c r="J24" s="196"/>
    </row>
    <row r="25" spans="1:10" ht="27.75" customHeight="1" hidden="1">
      <c r="A25" s="185"/>
      <c r="B25" s="182"/>
      <c r="C25" s="211" t="s">
        <v>11</v>
      </c>
      <c r="D25" s="211"/>
      <c r="E25" s="211"/>
      <c r="F25" s="211"/>
      <c r="G25" s="212"/>
      <c r="H25" s="188"/>
      <c r="I25" s="194"/>
      <c r="J25" s="196"/>
    </row>
    <row r="26" spans="1:10" ht="27.75" customHeight="1" hidden="1">
      <c r="A26" s="185"/>
      <c r="B26" s="182"/>
      <c r="C26" s="211" t="s">
        <v>12</v>
      </c>
      <c r="D26" s="211"/>
      <c r="E26" s="211"/>
      <c r="F26" s="211"/>
      <c r="G26" s="212"/>
      <c r="H26" s="188"/>
      <c r="I26" s="194"/>
      <c r="J26" s="196"/>
    </row>
    <row r="27" spans="1:10" ht="27.75" customHeight="1" hidden="1">
      <c r="A27" s="185"/>
      <c r="B27" s="182"/>
      <c r="C27" s="211" t="s">
        <v>13</v>
      </c>
      <c r="D27" s="211"/>
      <c r="E27" s="211"/>
      <c r="F27" s="211"/>
      <c r="G27" s="212"/>
      <c r="H27" s="188"/>
      <c r="I27" s="194"/>
      <c r="J27" s="196"/>
    </row>
    <row r="28" spans="1:10" ht="27.75" customHeight="1" hidden="1">
      <c r="A28" s="185"/>
      <c r="B28" s="182"/>
      <c r="C28" s="211" t="s">
        <v>14</v>
      </c>
      <c r="D28" s="211"/>
      <c r="E28" s="211"/>
      <c r="F28" s="211"/>
      <c r="G28" s="212"/>
      <c r="H28" s="188"/>
      <c r="I28" s="194"/>
      <c r="J28" s="196"/>
    </row>
    <row r="29" spans="1:10" ht="27.75" customHeight="1" hidden="1">
      <c r="A29" s="185"/>
      <c r="B29" s="182"/>
      <c r="C29" s="211" t="s">
        <v>15</v>
      </c>
      <c r="D29" s="211"/>
      <c r="E29" s="211"/>
      <c r="F29" s="211"/>
      <c r="G29" s="212"/>
      <c r="H29" s="188"/>
      <c r="I29" s="194"/>
      <c r="J29" s="196"/>
    </row>
    <row r="30" spans="1:10" ht="27.75" customHeight="1" hidden="1">
      <c r="A30" s="185"/>
      <c r="B30" s="182"/>
      <c r="C30" s="211" t="s">
        <v>16</v>
      </c>
      <c r="D30" s="211"/>
      <c r="E30" s="211"/>
      <c r="F30" s="211"/>
      <c r="G30" s="212"/>
      <c r="H30" s="188"/>
      <c r="I30" s="194"/>
      <c r="J30" s="196"/>
    </row>
    <row r="31" spans="1:10" ht="27.75" customHeight="1" hidden="1">
      <c r="A31" s="185"/>
      <c r="B31" s="182"/>
      <c r="C31" s="211" t="s">
        <v>17</v>
      </c>
      <c r="D31" s="211"/>
      <c r="E31" s="211"/>
      <c r="F31" s="211"/>
      <c r="G31" s="212"/>
      <c r="H31" s="188"/>
      <c r="I31" s="194"/>
      <c r="J31" s="196"/>
    </row>
    <row r="32" spans="1:10" ht="27.75" customHeight="1" hidden="1">
      <c r="A32" s="185"/>
      <c r="B32" s="182"/>
      <c r="C32" s="211" t="s">
        <v>18</v>
      </c>
      <c r="D32" s="211"/>
      <c r="E32" s="211"/>
      <c r="F32" s="211"/>
      <c r="G32" s="212"/>
      <c r="H32" s="188"/>
      <c r="I32" s="194"/>
      <c r="J32" s="196"/>
    </row>
    <row r="33" spans="1:10" ht="27.75" customHeight="1" hidden="1">
      <c r="A33" s="185"/>
      <c r="B33" s="182"/>
      <c r="C33" s="211" t="s">
        <v>19</v>
      </c>
      <c r="D33" s="211"/>
      <c r="E33" s="211"/>
      <c r="F33" s="211"/>
      <c r="G33" s="212"/>
      <c r="H33" s="188"/>
      <c r="I33" s="194"/>
      <c r="J33" s="196"/>
    </row>
    <row r="34" spans="1:10" ht="27.75" customHeight="1" hidden="1">
      <c r="A34" s="185"/>
      <c r="B34" s="182"/>
      <c r="C34" s="211" t="s">
        <v>20</v>
      </c>
      <c r="D34" s="211"/>
      <c r="E34" s="211"/>
      <c r="F34" s="211"/>
      <c r="G34" s="212"/>
      <c r="H34" s="188"/>
      <c r="I34" s="194"/>
      <c r="J34" s="196"/>
    </row>
    <row r="35" spans="1:10" ht="27.75" customHeight="1" hidden="1">
      <c r="A35" s="185"/>
      <c r="B35" s="182"/>
      <c r="C35" s="211" t="s">
        <v>21</v>
      </c>
      <c r="D35" s="211"/>
      <c r="E35" s="211"/>
      <c r="F35" s="211"/>
      <c r="G35" s="212"/>
      <c r="H35" s="188"/>
      <c r="I35" s="194"/>
      <c r="J35" s="196"/>
    </row>
    <row r="36" spans="1:10" ht="27.75" customHeight="1" hidden="1">
      <c r="A36" s="185"/>
      <c r="B36" s="182"/>
      <c r="C36" s="211" t="s">
        <v>22</v>
      </c>
      <c r="D36" s="211"/>
      <c r="E36" s="211"/>
      <c r="F36" s="211"/>
      <c r="G36" s="212"/>
      <c r="H36" s="188"/>
      <c r="I36" s="194"/>
      <c r="J36" s="196"/>
    </row>
    <row r="37" spans="1:10" ht="27.75" customHeight="1" hidden="1">
      <c r="A37" s="185"/>
      <c r="B37" s="182"/>
      <c r="C37" s="211" t="s">
        <v>23</v>
      </c>
      <c r="D37" s="211"/>
      <c r="E37" s="211"/>
      <c r="F37" s="211"/>
      <c r="G37" s="212"/>
      <c r="H37" s="188"/>
      <c r="I37" s="194"/>
      <c r="J37" s="196"/>
    </row>
    <row r="38" spans="1:10" ht="27.75" customHeight="1" hidden="1">
      <c r="A38" s="185"/>
      <c r="B38" s="182"/>
      <c r="C38" s="211" t="s">
        <v>24</v>
      </c>
      <c r="D38" s="211"/>
      <c r="E38" s="211"/>
      <c r="F38" s="211"/>
      <c r="G38" s="212"/>
      <c r="H38" s="188"/>
      <c r="I38" s="194"/>
      <c r="J38" s="196"/>
    </row>
    <row r="39" spans="1:10" ht="15" hidden="1">
      <c r="A39" s="185"/>
      <c r="B39" s="182"/>
      <c r="C39" s="211" t="s">
        <v>25</v>
      </c>
      <c r="D39" s="211"/>
      <c r="E39" s="211"/>
      <c r="F39" s="211"/>
      <c r="G39" s="212"/>
      <c r="H39" s="188"/>
      <c r="I39" s="194"/>
      <c r="J39" s="196"/>
    </row>
    <row r="40" spans="1:10" ht="27.75" customHeight="1" hidden="1">
      <c r="A40" s="185"/>
      <c r="B40" s="182"/>
      <c r="C40" s="211" t="s">
        <v>27</v>
      </c>
      <c r="D40" s="211"/>
      <c r="E40" s="211"/>
      <c r="F40" s="211"/>
      <c r="G40" s="212"/>
      <c r="H40" s="188"/>
      <c r="I40" s="194"/>
      <c r="J40" s="196"/>
    </row>
    <row r="41" spans="1:10" ht="27.75" customHeight="1" hidden="1">
      <c r="A41" s="185"/>
      <c r="B41" s="182"/>
      <c r="C41" s="211" t="s">
        <v>28</v>
      </c>
      <c r="D41" s="211"/>
      <c r="E41" s="211"/>
      <c r="F41" s="211"/>
      <c r="G41" s="212"/>
      <c r="H41" s="188"/>
      <c r="I41" s="194"/>
      <c r="J41" s="196"/>
    </row>
    <row r="42" spans="1:10" ht="27.75" customHeight="1" hidden="1">
      <c r="A42" s="185"/>
      <c r="B42" s="182"/>
      <c r="C42" s="211" t="s">
        <v>29</v>
      </c>
      <c r="D42" s="211"/>
      <c r="E42" s="211"/>
      <c r="F42" s="211"/>
      <c r="G42" s="212"/>
      <c r="H42" s="188"/>
      <c r="I42" s="194"/>
      <c r="J42" s="196"/>
    </row>
    <row r="43" spans="1:10" ht="27.75" customHeight="1" hidden="1">
      <c r="A43" s="185"/>
      <c r="B43" s="182"/>
      <c r="C43" s="211" t="s">
        <v>30</v>
      </c>
      <c r="D43" s="211"/>
      <c r="E43" s="211"/>
      <c r="F43" s="211"/>
      <c r="G43" s="212"/>
      <c r="H43" s="188"/>
      <c r="I43" s="194"/>
      <c r="J43" s="196"/>
    </row>
    <row r="44" spans="1:10" ht="27.75" customHeight="1" hidden="1">
      <c r="A44" s="185"/>
      <c r="B44" s="182"/>
      <c r="C44" s="211" t="s">
        <v>31</v>
      </c>
      <c r="D44" s="211"/>
      <c r="E44" s="211"/>
      <c r="F44" s="211"/>
      <c r="G44" s="212"/>
      <c r="H44" s="188"/>
      <c r="I44" s="194"/>
      <c r="J44" s="196"/>
    </row>
    <row r="45" spans="1:10" ht="27.75" customHeight="1" hidden="1">
      <c r="A45" s="185"/>
      <c r="B45" s="182"/>
      <c r="C45" s="211" t="s">
        <v>32</v>
      </c>
      <c r="D45" s="211"/>
      <c r="E45" s="211"/>
      <c r="F45" s="211"/>
      <c r="G45" s="212"/>
      <c r="H45" s="188"/>
      <c r="I45" s="194"/>
      <c r="J45" s="196"/>
    </row>
    <row r="46" spans="1:10" ht="27.75" customHeight="1" hidden="1">
      <c r="A46" s="185"/>
      <c r="B46" s="182"/>
      <c r="C46" s="211" t="s">
        <v>33</v>
      </c>
      <c r="D46" s="211"/>
      <c r="E46" s="211"/>
      <c r="F46" s="211"/>
      <c r="G46" s="212"/>
      <c r="H46" s="188"/>
      <c r="I46" s="194"/>
      <c r="J46" s="196"/>
    </row>
    <row r="47" spans="1:10" ht="27.75" customHeight="1" hidden="1">
      <c r="A47" s="185"/>
      <c r="B47" s="182"/>
      <c r="C47" s="211" t="s">
        <v>34</v>
      </c>
      <c r="D47" s="211"/>
      <c r="E47" s="211"/>
      <c r="F47" s="211"/>
      <c r="G47" s="212"/>
      <c r="H47" s="188"/>
      <c r="I47" s="194"/>
      <c r="J47" s="196"/>
    </row>
    <row r="48" spans="1:10" ht="27.75" customHeight="1" hidden="1">
      <c r="A48" s="185"/>
      <c r="B48" s="182"/>
      <c r="C48" s="211" t="s">
        <v>35</v>
      </c>
      <c r="D48" s="211"/>
      <c r="E48" s="211"/>
      <c r="F48" s="211"/>
      <c r="G48" s="212"/>
      <c r="H48" s="188"/>
      <c r="I48" s="194"/>
      <c r="J48" s="196"/>
    </row>
    <row r="49" spans="1:10" ht="27.75" customHeight="1" hidden="1">
      <c r="A49" s="185"/>
      <c r="B49" s="182"/>
      <c r="C49" s="211" t="s">
        <v>36</v>
      </c>
      <c r="D49" s="211"/>
      <c r="E49" s="211"/>
      <c r="F49" s="211"/>
      <c r="G49" s="212"/>
      <c r="H49" s="188"/>
      <c r="I49" s="194"/>
      <c r="J49" s="196"/>
    </row>
    <row r="50" spans="1:10" ht="27.75" customHeight="1" hidden="1">
      <c r="A50" s="185"/>
      <c r="B50" s="182"/>
      <c r="C50" s="211" t="s">
        <v>37</v>
      </c>
      <c r="D50" s="211"/>
      <c r="E50" s="211"/>
      <c r="F50" s="211"/>
      <c r="G50" s="212"/>
      <c r="H50" s="188"/>
      <c r="I50" s="194"/>
      <c r="J50" s="196"/>
    </row>
    <row r="51" spans="1:10" ht="27.75" customHeight="1" hidden="1">
      <c r="A51" s="185"/>
      <c r="B51" s="182"/>
      <c r="C51" s="211" t="s">
        <v>38</v>
      </c>
      <c r="D51" s="211"/>
      <c r="E51" s="211"/>
      <c r="F51" s="211"/>
      <c r="G51" s="212"/>
      <c r="H51" s="188"/>
      <c r="I51" s="194"/>
      <c r="J51" s="196"/>
    </row>
    <row r="52" spans="1:10" ht="27.75" customHeight="1" hidden="1">
      <c r="A52" s="185"/>
      <c r="B52" s="182"/>
      <c r="C52" s="211" t="s">
        <v>39</v>
      </c>
      <c r="D52" s="211"/>
      <c r="E52" s="211"/>
      <c r="F52" s="211"/>
      <c r="G52" s="212"/>
      <c r="H52" s="188"/>
      <c r="I52" s="194"/>
      <c r="J52" s="196"/>
    </row>
    <row r="53" spans="1:10" ht="27.75" customHeight="1" hidden="1">
      <c r="A53" s="185"/>
      <c r="B53" s="182"/>
      <c r="C53" s="211" t="s">
        <v>40</v>
      </c>
      <c r="D53" s="211"/>
      <c r="E53" s="211"/>
      <c r="F53" s="211"/>
      <c r="G53" s="212"/>
      <c r="H53" s="188"/>
      <c r="I53" s="194"/>
      <c r="J53" s="196"/>
    </row>
    <row r="54" spans="1:10" ht="27.75" customHeight="1" hidden="1">
      <c r="A54" s="185"/>
      <c r="B54" s="182"/>
      <c r="C54" s="211" t="s">
        <v>41</v>
      </c>
      <c r="D54" s="211"/>
      <c r="E54" s="211"/>
      <c r="F54" s="211"/>
      <c r="G54" s="212"/>
      <c r="H54" s="188"/>
      <c r="I54" s="194"/>
      <c r="J54" s="196"/>
    </row>
    <row r="55" spans="1:10" ht="27.75" customHeight="1" hidden="1">
      <c r="A55" s="185"/>
      <c r="B55" s="182"/>
      <c r="C55" s="211" t="s">
        <v>42</v>
      </c>
      <c r="D55" s="211"/>
      <c r="E55" s="211"/>
      <c r="F55" s="211"/>
      <c r="G55" s="212"/>
      <c r="H55" s="188"/>
      <c r="I55" s="194"/>
      <c r="J55" s="196"/>
    </row>
    <row r="56" spans="1:10" ht="27.75" customHeight="1" hidden="1">
      <c r="A56" s="185"/>
      <c r="B56" s="182"/>
      <c r="C56" s="211" t="s">
        <v>43</v>
      </c>
      <c r="D56" s="211"/>
      <c r="E56" s="211"/>
      <c r="F56" s="211"/>
      <c r="G56" s="212"/>
      <c r="H56" s="188"/>
      <c r="I56" s="194"/>
      <c r="J56" s="196"/>
    </row>
    <row r="57" spans="1:10" ht="27.75" customHeight="1" hidden="1">
      <c r="A57" s="185"/>
      <c r="B57" s="182"/>
      <c r="C57" s="211" t="s">
        <v>44</v>
      </c>
      <c r="D57" s="211"/>
      <c r="E57" s="211"/>
      <c r="F57" s="211"/>
      <c r="G57" s="212"/>
      <c r="H57" s="188"/>
      <c r="I57" s="194"/>
      <c r="J57" s="196"/>
    </row>
    <row r="58" spans="1:10" ht="27.75" customHeight="1" hidden="1">
      <c r="A58" s="185"/>
      <c r="B58" s="182"/>
      <c r="C58" s="211" t="s">
        <v>45</v>
      </c>
      <c r="D58" s="211"/>
      <c r="E58" s="211"/>
      <c r="F58" s="211"/>
      <c r="G58" s="212"/>
      <c r="H58" s="188"/>
      <c r="I58" s="194"/>
      <c r="J58" s="196"/>
    </row>
    <row r="59" spans="1:10" ht="27.75" customHeight="1" hidden="1">
      <c r="A59" s="185"/>
      <c r="B59" s="182"/>
      <c r="C59" s="211" t="s">
        <v>46</v>
      </c>
      <c r="D59" s="211"/>
      <c r="E59" s="211"/>
      <c r="F59" s="211"/>
      <c r="G59" s="212"/>
      <c r="H59" s="188"/>
      <c r="I59" s="194"/>
      <c r="J59" s="196"/>
    </row>
    <row r="60" spans="1:10" ht="27.75" customHeight="1" hidden="1">
      <c r="A60" s="185"/>
      <c r="B60" s="182"/>
      <c r="C60" s="211" t="s">
        <v>47</v>
      </c>
      <c r="D60" s="211"/>
      <c r="E60" s="211"/>
      <c r="F60" s="211"/>
      <c r="G60" s="212"/>
      <c r="H60" s="185"/>
      <c r="I60" s="194"/>
      <c r="J60" s="196"/>
    </row>
    <row r="61" spans="1:10" ht="27.75" customHeight="1" hidden="1">
      <c r="A61" s="185"/>
      <c r="B61" s="182"/>
      <c r="C61" s="211" t="s">
        <v>48</v>
      </c>
      <c r="D61" s="211"/>
      <c r="E61" s="211"/>
      <c r="F61" s="211"/>
      <c r="G61" s="212"/>
      <c r="H61" s="189"/>
      <c r="I61" s="194"/>
      <c r="J61" s="196"/>
    </row>
    <row r="62" spans="1:10" ht="27.75" customHeight="1" hidden="1">
      <c r="A62" s="185"/>
      <c r="B62" s="182"/>
      <c r="C62" s="211" t="s">
        <v>49</v>
      </c>
      <c r="D62" s="211"/>
      <c r="E62" s="211"/>
      <c r="F62" s="211"/>
      <c r="G62" s="212"/>
      <c r="H62" s="190"/>
      <c r="I62" s="194"/>
      <c r="J62" s="196"/>
    </row>
    <row r="63" spans="1:10" ht="27.75" customHeight="1" hidden="1" thickBot="1">
      <c r="A63" s="185"/>
      <c r="B63" s="182"/>
      <c r="C63" s="211" t="s">
        <v>52</v>
      </c>
      <c r="D63" s="211"/>
      <c r="E63" s="211"/>
      <c r="F63" s="211"/>
      <c r="G63" s="212"/>
      <c r="H63" s="190"/>
      <c r="I63" s="194"/>
      <c r="J63" s="196"/>
    </row>
    <row r="64" spans="1:10" s="180" customFormat="1" ht="58.5" customHeight="1" thickBot="1">
      <c r="A64" s="207">
        <v>2</v>
      </c>
      <c r="B64" s="183"/>
      <c r="C64" s="215" t="s">
        <v>125</v>
      </c>
      <c r="D64" s="216"/>
      <c r="E64" s="216"/>
      <c r="F64" s="216"/>
      <c r="G64" s="216"/>
      <c r="H64" s="191">
        <f>193721+126121.2</f>
        <v>319842.2</v>
      </c>
      <c r="I64" s="195">
        <v>0</v>
      </c>
      <c r="J64" s="197">
        <v>0</v>
      </c>
    </row>
    <row r="65" spans="1:10" ht="24.75" customHeight="1" thickBot="1">
      <c r="A65" s="177"/>
      <c r="B65" s="178"/>
      <c r="C65" s="257" t="s">
        <v>54</v>
      </c>
      <c r="D65" s="258"/>
      <c r="E65" s="258"/>
      <c r="F65" s="258"/>
      <c r="G65" s="258"/>
      <c r="H65" s="192">
        <f>H21+H64</f>
        <v>639684.4</v>
      </c>
      <c r="I65" s="192">
        <f>I21+I64</f>
        <v>62968.5</v>
      </c>
      <c r="J65" s="192">
        <f>J21+J64</f>
        <v>125636.9</v>
      </c>
    </row>
    <row r="66" spans="1:8" ht="16.5">
      <c r="A66" s="87"/>
      <c r="B66" s="87"/>
      <c r="C66" s="88"/>
      <c r="D66" s="88"/>
      <c r="E66" s="88"/>
      <c r="F66" s="88"/>
      <c r="G66" s="88"/>
      <c r="H66" s="89"/>
    </row>
    <row r="67" spans="1:12" ht="29.25" customHeight="1">
      <c r="A67" s="236" t="s">
        <v>55</v>
      </c>
      <c r="B67" s="236"/>
      <c r="C67" s="236"/>
      <c r="D67" s="236"/>
      <c r="E67" s="236"/>
      <c r="F67" s="236"/>
      <c r="G67" s="236"/>
      <c r="H67" s="236"/>
      <c r="I67" s="237"/>
      <c r="J67" s="237"/>
      <c r="L67" s="9" t="s">
        <v>62</v>
      </c>
    </row>
    <row r="68" spans="1:8" ht="10.5" customHeight="1" thickBot="1">
      <c r="A68" s="90"/>
      <c r="B68" s="90"/>
      <c r="C68" s="90"/>
      <c r="D68" s="90"/>
      <c r="E68" s="90"/>
      <c r="F68" s="90"/>
      <c r="G68" s="90"/>
      <c r="H68" s="90"/>
    </row>
    <row r="69" spans="1:10" ht="12.75" customHeight="1">
      <c r="A69" s="220" t="s">
        <v>50</v>
      </c>
      <c r="B69" s="116" t="s">
        <v>6</v>
      </c>
      <c r="C69" s="223" t="s">
        <v>6</v>
      </c>
      <c r="D69" s="229"/>
      <c r="E69" s="229"/>
      <c r="F69" s="229"/>
      <c r="G69" s="230"/>
      <c r="H69" s="223" t="s">
        <v>101</v>
      </c>
      <c r="I69" s="224"/>
      <c r="J69" s="225"/>
    </row>
    <row r="70" spans="1:10" ht="56.25" customHeight="1" thickBot="1">
      <c r="A70" s="221"/>
      <c r="B70" s="117"/>
      <c r="C70" s="231"/>
      <c r="D70" s="232"/>
      <c r="E70" s="232"/>
      <c r="F70" s="232"/>
      <c r="G70" s="233"/>
      <c r="H70" s="226"/>
      <c r="I70" s="227"/>
      <c r="J70" s="228"/>
    </row>
    <row r="71" spans="1:10" s="146" customFormat="1" ht="23.25" customHeight="1" thickBot="1">
      <c r="A71" s="222"/>
      <c r="B71" s="145"/>
      <c r="C71" s="234"/>
      <c r="D71" s="235"/>
      <c r="E71" s="235"/>
      <c r="F71" s="235"/>
      <c r="G71" s="235"/>
      <c r="H71" s="176" t="s">
        <v>98</v>
      </c>
      <c r="I71" s="116" t="s">
        <v>99</v>
      </c>
      <c r="J71" s="176" t="s">
        <v>113</v>
      </c>
    </row>
    <row r="72" spans="1:11" ht="57.75" customHeight="1" thickBot="1">
      <c r="A72" s="202">
        <v>1</v>
      </c>
      <c r="B72" s="200" t="s">
        <v>53</v>
      </c>
      <c r="C72" s="209" t="s">
        <v>107</v>
      </c>
      <c r="D72" s="209"/>
      <c r="E72" s="209"/>
      <c r="F72" s="209"/>
      <c r="G72" s="210"/>
      <c r="H72" s="170">
        <v>694812.2</v>
      </c>
      <c r="I72" s="206">
        <v>0</v>
      </c>
      <c r="J72" s="169">
        <v>62968.5</v>
      </c>
      <c r="K72" s="29"/>
    </row>
    <row r="73" spans="1:11" ht="57.75" customHeight="1" thickBot="1">
      <c r="A73" s="203">
        <v>2</v>
      </c>
      <c r="B73" s="201"/>
      <c r="C73" s="217" t="s">
        <v>125</v>
      </c>
      <c r="D73" s="218"/>
      <c r="E73" s="218"/>
      <c r="F73" s="218"/>
      <c r="G73" s="219"/>
      <c r="H73" s="204">
        <v>0</v>
      </c>
      <c r="I73" s="205">
        <v>63968.5</v>
      </c>
      <c r="J73" s="204">
        <v>63968.4</v>
      </c>
      <c r="K73" s="29"/>
    </row>
    <row r="74" spans="1:10" ht="28.5" customHeight="1" thickBot="1">
      <c r="A74" s="177"/>
      <c r="B74" s="199" t="s">
        <v>51</v>
      </c>
      <c r="C74" s="213" t="s">
        <v>54</v>
      </c>
      <c r="D74" s="214"/>
      <c r="E74" s="214"/>
      <c r="F74" s="214"/>
      <c r="G74" s="214"/>
      <c r="H74" s="179">
        <f>SUM(H72:H73)</f>
        <v>694812.2</v>
      </c>
      <c r="I74" s="179">
        <f>SUM(I72:I73)</f>
        <v>63968.5</v>
      </c>
      <c r="J74" s="179">
        <f>SUM(J72:J73)</f>
        <v>126936.9</v>
      </c>
    </row>
    <row r="75" ht="6.75" customHeight="1"/>
    <row r="76" ht="16.5" customHeight="1"/>
    <row r="79" spans="3:8" ht="18">
      <c r="C79" s="208" t="s">
        <v>69</v>
      </c>
      <c r="D79" s="208"/>
      <c r="E79" s="208"/>
      <c r="F79" s="208"/>
      <c r="G79" s="208"/>
      <c r="H79" s="208"/>
    </row>
    <row r="80" spans="3:8" ht="15" customHeight="1">
      <c r="C80" s="208"/>
      <c r="D80" s="208"/>
      <c r="E80" s="208"/>
      <c r="F80" s="208"/>
      <c r="G80" s="208"/>
      <c r="H80" s="208"/>
    </row>
  </sheetData>
  <sheetProtection/>
  <mergeCells count="65">
    <mergeCell ref="G4:H4"/>
    <mergeCell ref="C65:G65"/>
    <mergeCell ref="C59:G59"/>
    <mergeCell ref="C37:G37"/>
    <mergeCell ref="C38:G38"/>
    <mergeCell ref="C28:G28"/>
    <mergeCell ref="H6:J6"/>
    <mergeCell ref="C52:G52"/>
    <mergeCell ref="C53:G53"/>
    <mergeCell ref="C33:G33"/>
    <mergeCell ref="G5:J5"/>
    <mergeCell ref="H19:J19"/>
    <mergeCell ref="C25:G25"/>
    <mergeCell ref="C26:G26"/>
    <mergeCell ref="A12:J12"/>
    <mergeCell ref="A13:J13"/>
    <mergeCell ref="A14:J14"/>
    <mergeCell ref="C22:G22"/>
    <mergeCell ref="C24:G24"/>
    <mergeCell ref="C27:G27"/>
    <mergeCell ref="A16:J16"/>
    <mergeCell ref="A18:H18"/>
    <mergeCell ref="C19:G20"/>
    <mergeCell ref="C34:G34"/>
    <mergeCell ref="C42:G42"/>
    <mergeCell ref="C40:G40"/>
    <mergeCell ref="C41:G41"/>
    <mergeCell ref="A19:A20"/>
    <mergeCell ref="C21:G21"/>
    <mergeCell ref="C32:G32"/>
    <mergeCell ref="C29:G29"/>
    <mergeCell ref="C36:G36"/>
    <mergeCell ref="C48:G48"/>
    <mergeCell ref="C39:G39"/>
    <mergeCell ref="C50:G50"/>
    <mergeCell ref="C47:G47"/>
    <mergeCell ref="C46:G46"/>
    <mergeCell ref="C31:G31"/>
    <mergeCell ref="C30:G30"/>
    <mergeCell ref="C35:G35"/>
    <mergeCell ref="C43:G43"/>
    <mergeCell ref="C44:G44"/>
    <mergeCell ref="C23:G23"/>
    <mergeCell ref="C55:G55"/>
    <mergeCell ref="C69:G71"/>
    <mergeCell ref="A67:J67"/>
    <mergeCell ref="C63:G63"/>
    <mergeCell ref="C57:G57"/>
    <mergeCell ref="C58:G58"/>
    <mergeCell ref="A69:A71"/>
    <mergeCell ref="H69:J70"/>
    <mergeCell ref="C62:G62"/>
    <mergeCell ref="C56:G56"/>
    <mergeCell ref="C45:G45"/>
    <mergeCell ref="C49:G49"/>
    <mergeCell ref="C51:G51"/>
    <mergeCell ref="C54:G54"/>
    <mergeCell ref="C80:H80"/>
    <mergeCell ref="C72:G72"/>
    <mergeCell ref="C60:G60"/>
    <mergeCell ref="C61:G61"/>
    <mergeCell ref="C79:H79"/>
    <mergeCell ref="C74:G74"/>
    <mergeCell ref="C64:G64"/>
    <mergeCell ref="C73:G73"/>
  </mergeCells>
  <printOptions/>
  <pageMargins left="1.220472440944882" right="0.7874015748031497" top="0.4724409448818898" bottom="0.3937007874015748" header="0.31496062992125984" footer="0.15748031496062992"/>
  <pageSetup blackAndWhite="1"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view="pageBreakPreview" zoomScale="75" zoomScaleNormal="75" zoomScaleSheetLayoutView="75" workbookViewId="0" topLeftCell="A8">
      <selection activeCell="E8" sqref="E8:G8"/>
    </sheetView>
  </sheetViews>
  <sheetFormatPr defaultColWidth="9.125" defaultRowHeight="12.75"/>
  <cols>
    <col min="1" max="1" width="5.375" style="5" customWidth="1"/>
    <col min="2" max="2" width="88.50390625" style="6" customWidth="1"/>
    <col min="3" max="3" width="17.625" style="7" customWidth="1"/>
    <col min="4" max="4" width="15.00390625" style="8" customWidth="1"/>
    <col min="5" max="5" width="13.875" style="11" customWidth="1"/>
    <col min="6" max="6" width="19.625" style="7" customWidth="1"/>
    <col min="7" max="7" width="20.625" style="6" customWidth="1"/>
    <col min="8" max="8" width="5.50390625" style="6" customWidth="1"/>
    <col min="9" max="9" width="10.50390625" style="6" customWidth="1"/>
    <col min="10" max="11" width="9.375" style="6" bestFit="1" customWidth="1"/>
    <col min="12" max="16384" width="9.125" style="6" customWidth="1"/>
  </cols>
  <sheetData>
    <row r="1" spans="5:7" ht="13.5" hidden="1">
      <c r="E1" s="260" t="s">
        <v>67</v>
      </c>
      <c r="F1" s="260"/>
      <c r="G1" s="260"/>
    </row>
    <row r="2" spans="5:7" ht="13.5" hidden="1">
      <c r="E2" s="260" t="s">
        <v>0</v>
      </c>
      <c r="F2" s="260"/>
      <c r="G2" s="260"/>
    </row>
    <row r="3" spans="5:7" ht="13.5" hidden="1">
      <c r="E3" s="260" t="s">
        <v>57</v>
      </c>
      <c r="F3" s="260"/>
      <c r="G3" s="260"/>
    </row>
    <row r="4" spans="5:7" ht="11.25" customHeight="1" hidden="1">
      <c r="E4" s="31"/>
      <c r="F4" s="33"/>
      <c r="G4" s="34"/>
    </row>
    <row r="5" spans="3:13" s="2" customFormat="1" ht="15.75" customHeight="1" hidden="1">
      <c r="C5" s="3"/>
      <c r="F5" s="32"/>
      <c r="G5" s="102"/>
      <c r="H5" s="31"/>
      <c r="I5" s="32"/>
      <c r="J5" s="32"/>
      <c r="M5" s="102"/>
    </row>
    <row r="6" spans="3:13" s="2" customFormat="1" ht="15.75" customHeight="1" hidden="1">
      <c r="C6" s="3"/>
      <c r="F6" s="32"/>
      <c r="G6" s="103"/>
      <c r="H6" s="31"/>
      <c r="I6" s="32"/>
      <c r="J6" s="32"/>
      <c r="M6" s="104"/>
    </row>
    <row r="7" spans="3:13" s="2" customFormat="1" ht="15.75" customHeight="1" hidden="1">
      <c r="C7" s="3"/>
      <c r="F7" s="32"/>
      <c r="G7" s="39"/>
      <c r="H7" s="31"/>
      <c r="I7" s="32"/>
      <c r="J7" s="32"/>
      <c r="M7" s="39"/>
    </row>
    <row r="8" spans="3:13" s="2" customFormat="1" ht="70.5" customHeight="1">
      <c r="C8" s="3"/>
      <c r="E8" s="270" t="s">
        <v>88</v>
      </c>
      <c r="F8" s="271"/>
      <c r="G8" s="271"/>
      <c r="H8" s="31"/>
      <c r="I8" s="32"/>
      <c r="J8" s="32"/>
      <c r="M8" s="39"/>
    </row>
    <row r="9" spans="3:13" s="2" customFormat="1" ht="21.75" customHeight="1">
      <c r="C9" s="3"/>
      <c r="E9" s="267" t="s">
        <v>81</v>
      </c>
      <c r="F9" s="268"/>
      <c r="G9" s="268"/>
      <c r="H9" s="31"/>
      <c r="I9" s="32"/>
      <c r="J9" s="32"/>
      <c r="K9" s="32"/>
      <c r="L9" s="39"/>
      <c r="M9" s="39"/>
    </row>
    <row r="10" spans="5:7" s="1" customFormat="1" ht="18.75" customHeight="1">
      <c r="E10" s="269" t="s">
        <v>80</v>
      </c>
      <c r="F10" s="268"/>
      <c r="G10" s="268"/>
    </row>
    <row r="11" spans="5:7" s="1" customFormat="1" ht="18.75" customHeight="1">
      <c r="E11" s="269" t="s">
        <v>86</v>
      </c>
      <c r="F11" s="268"/>
      <c r="G11" s="268"/>
    </row>
    <row r="12" spans="3:7" ht="40.5" customHeight="1">
      <c r="C12" s="10"/>
      <c r="F12" s="40"/>
      <c r="G12" s="39"/>
    </row>
    <row r="13" spans="2:7" ht="21" customHeight="1">
      <c r="B13" s="48" t="s">
        <v>71</v>
      </c>
      <c r="C13" s="49"/>
      <c r="D13" s="49"/>
      <c r="E13" s="49"/>
      <c r="F13" s="12"/>
      <c r="G13" s="13"/>
    </row>
    <row r="14" spans="2:7" ht="41.25">
      <c r="B14" s="50" t="s">
        <v>82</v>
      </c>
      <c r="C14" s="49"/>
      <c r="D14" s="49"/>
      <c r="E14" s="49"/>
      <c r="F14" s="12"/>
      <c r="G14" s="13"/>
    </row>
    <row r="15" ht="12.75" customHeight="1" thickBot="1">
      <c r="G15" s="11" t="s">
        <v>26</v>
      </c>
    </row>
    <row r="16" spans="1:7" s="14" customFormat="1" ht="135" customHeight="1" thickBot="1">
      <c r="A16" s="105" t="s">
        <v>1</v>
      </c>
      <c r="B16" s="106" t="s">
        <v>2</v>
      </c>
      <c r="C16" s="107" t="s">
        <v>83</v>
      </c>
      <c r="D16" s="108" t="s">
        <v>5</v>
      </c>
      <c r="E16" s="109" t="s">
        <v>73</v>
      </c>
      <c r="F16" s="107" t="s">
        <v>84</v>
      </c>
      <c r="G16" s="110" t="s">
        <v>85</v>
      </c>
    </row>
    <row r="17" spans="1:7" s="14" customFormat="1" ht="14.25" customHeight="1" thickBot="1">
      <c r="A17" s="15">
        <v>1</v>
      </c>
      <c r="B17" s="16">
        <v>2</v>
      </c>
      <c r="C17" s="17">
        <v>3</v>
      </c>
      <c r="D17" s="16">
        <v>4</v>
      </c>
      <c r="E17" s="16">
        <v>5</v>
      </c>
      <c r="F17" s="16">
        <v>6</v>
      </c>
      <c r="G17" s="18">
        <v>7</v>
      </c>
    </row>
    <row r="18" spans="1:7" s="42" customFormat="1" ht="27" customHeight="1" thickBot="1">
      <c r="A18" s="263" t="s">
        <v>63</v>
      </c>
      <c r="B18" s="264"/>
      <c r="C18" s="264"/>
      <c r="D18" s="264"/>
      <c r="E18" s="264"/>
      <c r="F18" s="264"/>
      <c r="G18" s="265"/>
    </row>
    <row r="19" spans="1:7" s="44" customFormat="1" ht="69.75" customHeight="1">
      <c r="A19" s="97">
        <v>1</v>
      </c>
      <c r="B19" s="118" t="e">
        <f>#REF!</f>
        <v>#REF!</v>
      </c>
      <c r="C19" s="119" t="e">
        <f>#REF!</f>
        <v>#REF!</v>
      </c>
      <c r="D19" s="43" t="e">
        <f>#REF!</f>
        <v>#REF!</v>
      </c>
      <c r="E19" s="129" t="e">
        <f>#REF!</f>
        <v>#REF!</v>
      </c>
      <c r="F19" s="119" t="e">
        <f>#REF!</f>
        <v>#REF!</v>
      </c>
      <c r="G19" s="120" t="e">
        <f>C19+F19</f>
        <v>#REF!</v>
      </c>
    </row>
    <row r="20" spans="1:7" s="46" customFormat="1" ht="74.25" customHeight="1">
      <c r="A20" s="98">
        <v>1</v>
      </c>
      <c r="B20" s="121" t="e">
        <f>#REF!</f>
        <v>#REF!</v>
      </c>
      <c r="C20" s="122" t="e">
        <f>#REF!</f>
        <v>#REF!</v>
      </c>
      <c r="D20" s="45" t="e">
        <f>#REF!</f>
        <v>#REF!</v>
      </c>
      <c r="E20" s="130" t="e">
        <f>#REF!</f>
        <v>#REF!</v>
      </c>
      <c r="F20" s="122" t="e">
        <f>#REF!</f>
        <v>#REF!</v>
      </c>
      <c r="G20" s="123" t="e">
        <f>C20+F20</f>
        <v>#REF!</v>
      </c>
    </row>
    <row r="21" spans="1:7" s="46" customFormat="1" ht="155.25" customHeight="1" thickBot="1">
      <c r="A21" s="97">
        <v>2</v>
      </c>
      <c r="B21" s="124" t="str">
        <f>'Долг_2. Гарантии_2021-2023'!B7</f>
        <v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v>
      </c>
      <c r="C21" s="122" t="e">
        <f>'Долг_2. Гарантии_2021-2023'!D8+'Долг_2. Гарантии_2021-2023'!#REF!</f>
        <v>#REF!</v>
      </c>
      <c r="D21" s="47" t="str">
        <f>'Долг_2. Гарантии_2021-2023'!E7</f>
        <v>2021г.</v>
      </c>
      <c r="E21" s="130" t="s">
        <v>72</v>
      </c>
      <c r="F21" s="122" t="s">
        <v>74</v>
      </c>
      <c r="G21" s="123" t="e">
        <f>C21</f>
        <v>#REF!</v>
      </c>
    </row>
    <row r="22" spans="1:7" s="44" customFormat="1" ht="59.25" customHeight="1" thickBot="1">
      <c r="A22" s="99"/>
      <c r="B22" s="125" t="s">
        <v>61</v>
      </c>
      <c r="C22" s="126" t="e">
        <f>SUM(C19:C21)</f>
        <v>#REF!</v>
      </c>
      <c r="D22" s="127"/>
      <c r="E22" s="127"/>
      <c r="F22" s="126" t="e">
        <f>SUM(F19:F21)</f>
        <v>#REF!</v>
      </c>
      <c r="G22" s="128" t="s">
        <v>62</v>
      </c>
    </row>
    <row r="23" spans="1:10" s="20" customFormat="1" ht="36.75" customHeight="1">
      <c r="A23" s="100"/>
      <c r="B23" s="92" t="s">
        <v>78</v>
      </c>
      <c r="C23" s="93"/>
      <c r="D23" s="94"/>
      <c r="E23" s="95"/>
      <c r="F23" s="93"/>
      <c r="G23" s="96"/>
      <c r="I23" s="21"/>
      <c r="J23" s="26"/>
    </row>
    <row r="24" spans="1:8" s="19" customFormat="1" ht="26.25" customHeight="1">
      <c r="A24" s="101"/>
      <c r="B24" s="266"/>
      <c r="C24" s="266"/>
      <c r="D24" s="266"/>
      <c r="E24" s="266"/>
      <c r="F24" s="266"/>
      <c r="G24" s="266"/>
      <c r="H24" s="22"/>
    </row>
    <row r="25" spans="2:7" ht="34.5" customHeight="1">
      <c r="B25" s="261"/>
      <c r="C25" s="262"/>
      <c r="D25" s="262"/>
      <c r="E25" s="262"/>
      <c r="F25" s="262"/>
      <c r="G25" s="262"/>
    </row>
    <row r="28" ht="12.75">
      <c r="C28" s="23"/>
    </row>
  </sheetData>
  <sheetProtection/>
  <mergeCells count="10">
    <mergeCell ref="E3:G3"/>
    <mergeCell ref="E2:G2"/>
    <mergeCell ref="E1:G1"/>
    <mergeCell ref="B25:G25"/>
    <mergeCell ref="A18:G18"/>
    <mergeCell ref="B24:G24"/>
    <mergeCell ref="E9:G9"/>
    <mergeCell ref="E10:G10"/>
    <mergeCell ref="E11:G11"/>
    <mergeCell ref="E8:G8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7"/>
  <sheetViews>
    <sheetView view="pageBreakPreview" zoomScaleSheetLayoutView="100" workbookViewId="0" topLeftCell="A21">
      <selection activeCell="A11" sqref="A11:E11"/>
    </sheetView>
  </sheetViews>
  <sheetFormatPr defaultColWidth="9.125" defaultRowHeight="12.75"/>
  <cols>
    <col min="1" max="1" width="9.125" style="4" customWidth="1"/>
    <col min="2" max="2" width="66.50390625" style="4" customWidth="1"/>
    <col min="3" max="5" width="16.50390625" style="4" customWidth="1"/>
    <col min="6" max="16384" width="9.125" style="4" customWidth="1"/>
  </cols>
  <sheetData>
    <row r="1" ht="12.75" customHeight="1" hidden="1"/>
    <row r="2" ht="12.75" customHeight="1" hidden="1"/>
    <row r="3" ht="12.75" customHeight="1" hidden="1"/>
    <row r="4" ht="60" customHeight="1" hidden="1">
      <c r="C4" s="132" t="s">
        <v>89</v>
      </c>
    </row>
    <row r="5" ht="61.5" customHeight="1" hidden="1">
      <c r="C5" s="132" t="s">
        <v>92</v>
      </c>
    </row>
    <row r="6" spans="3:6" ht="15.75" customHeight="1">
      <c r="C6" s="302"/>
      <c r="D6" s="297"/>
      <c r="E6" s="294" t="s">
        <v>108</v>
      </c>
      <c r="F6" s="295"/>
    </row>
    <row r="7" spans="2:5" ht="13.5">
      <c r="B7" s="24"/>
      <c r="C7" s="296" t="s">
        <v>111</v>
      </c>
      <c r="D7" s="297"/>
      <c r="E7" s="297"/>
    </row>
    <row r="8" spans="2:5" ht="13.5">
      <c r="B8" s="24"/>
      <c r="C8" s="296" t="s">
        <v>115</v>
      </c>
      <c r="D8" s="297"/>
      <c r="E8" s="297"/>
    </row>
    <row r="9" spans="2:3" ht="18.75" customHeight="1">
      <c r="B9" s="24"/>
      <c r="C9" s="9"/>
    </row>
    <row r="10" spans="2:3" ht="20.25" customHeight="1">
      <c r="B10" s="24"/>
      <c r="C10" s="9"/>
    </row>
    <row r="11" spans="1:5" ht="84.75" customHeight="1">
      <c r="A11" s="298" t="s">
        <v>116</v>
      </c>
      <c r="B11" s="299"/>
      <c r="C11" s="299"/>
      <c r="D11" s="239"/>
      <c r="E11" s="239"/>
    </row>
    <row r="12" spans="1:3" ht="27" customHeight="1">
      <c r="A12" s="85"/>
      <c r="B12" s="86"/>
      <c r="C12" s="86"/>
    </row>
    <row r="13" spans="1:5" ht="53.25" customHeight="1">
      <c r="A13" s="300" t="s">
        <v>117</v>
      </c>
      <c r="B13" s="301"/>
      <c r="C13" s="301"/>
      <c r="D13" s="239"/>
      <c r="E13" s="239"/>
    </row>
    <row r="14" spans="2:3" ht="9.75" customHeight="1" thickBot="1">
      <c r="B14" s="24"/>
      <c r="C14" s="25"/>
    </row>
    <row r="15" spans="1:5" ht="18" customHeight="1">
      <c r="A15" s="288" t="s">
        <v>60</v>
      </c>
      <c r="B15" s="291" t="s">
        <v>59</v>
      </c>
      <c r="C15" s="272" t="s">
        <v>102</v>
      </c>
      <c r="D15" s="250"/>
      <c r="E15" s="251"/>
    </row>
    <row r="16" spans="1:5" ht="36.75" customHeight="1" thickBot="1">
      <c r="A16" s="289"/>
      <c r="B16" s="292"/>
      <c r="C16" s="285"/>
      <c r="D16" s="286"/>
      <c r="E16" s="287"/>
    </row>
    <row r="17" spans="1:5" ht="30" customHeight="1" thickBot="1">
      <c r="A17" s="290"/>
      <c r="B17" s="293"/>
      <c r="C17" s="158" t="s">
        <v>98</v>
      </c>
      <c r="D17" s="158" t="s">
        <v>99</v>
      </c>
      <c r="E17" s="158" t="s">
        <v>113</v>
      </c>
    </row>
    <row r="18" spans="1:6" ht="129.75" customHeight="1" thickBot="1">
      <c r="A18" s="136">
        <v>1</v>
      </c>
      <c r="B18" s="161" t="str">
        <f>'Долг_2. Гарантии_2021-2023'!7:7</f>
        <v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v>
      </c>
      <c r="C18" s="168">
        <f>'Долг_2. Гарантии_2021-2023'!D8</f>
        <v>35000</v>
      </c>
      <c r="D18" s="148">
        <f>'Долг_2. Гарантии_2021-2023'!G8</f>
        <v>0</v>
      </c>
      <c r="E18" s="148">
        <f>'Долг_2. Гарантии_2021-2023'!J8</f>
        <v>0</v>
      </c>
      <c r="F18" s="4" t="s">
        <v>62</v>
      </c>
    </row>
    <row r="19" spans="1:5" ht="42.75" customHeight="1" thickBot="1">
      <c r="A19" s="137" t="s">
        <v>62</v>
      </c>
      <c r="B19" s="138" t="s">
        <v>58</v>
      </c>
      <c r="C19" s="167">
        <f>SUM(C18:C18)</f>
        <v>35000</v>
      </c>
      <c r="D19" s="147">
        <f>SUM(D18:D18)</f>
        <v>0</v>
      </c>
      <c r="E19" s="147">
        <f>SUM(E18:E18)</f>
        <v>0</v>
      </c>
    </row>
    <row r="20" spans="1:3" ht="39" customHeight="1">
      <c r="A20" s="139"/>
      <c r="B20" s="140"/>
      <c r="C20" s="140"/>
    </row>
    <row r="21" spans="1:5" ht="90" customHeight="1">
      <c r="A21" s="277" t="s">
        <v>118</v>
      </c>
      <c r="B21" s="278"/>
      <c r="C21" s="278"/>
      <c r="D21" s="268"/>
      <c r="E21" s="268"/>
    </row>
    <row r="22" spans="1:3" ht="14.25" thickBot="1">
      <c r="A22" s="140"/>
      <c r="B22" s="140"/>
      <c r="C22" s="140"/>
    </row>
    <row r="23" spans="1:5" s="149" customFormat="1" ht="33" customHeight="1">
      <c r="A23" s="282" t="s">
        <v>60</v>
      </c>
      <c r="B23" s="279" t="s">
        <v>76</v>
      </c>
      <c r="C23" s="272" t="s">
        <v>103</v>
      </c>
      <c r="D23" s="273"/>
      <c r="E23" s="274"/>
    </row>
    <row r="24" spans="1:5" s="149" customFormat="1" ht="81" customHeight="1" thickBot="1">
      <c r="A24" s="283"/>
      <c r="B24" s="280"/>
      <c r="C24" s="226"/>
      <c r="D24" s="275"/>
      <c r="E24" s="276"/>
    </row>
    <row r="25" spans="1:5" s="149" customFormat="1" ht="25.5" customHeight="1" thickBot="1">
      <c r="A25" s="284"/>
      <c r="B25" s="281"/>
      <c r="C25" s="150" t="s">
        <v>98</v>
      </c>
      <c r="D25" s="150" t="s">
        <v>99</v>
      </c>
      <c r="E25" s="150" t="s">
        <v>113</v>
      </c>
    </row>
    <row r="26" spans="1:6" s="149" customFormat="1" ht="44.25" customHeight="1" thickBot="1">
      <c r="A26" s="136">
        <v>1</v>
      </c>
      <c r="B26" s="160" t="s">
        <v>119</v>
      </c>
      <c r="C26" s="163">
        <f>C18</f>
        <v>35000</v>
      </c>
      <c r="D26" s="159">
        <f>D18</f>
        <v>0</v>
      </c>
      <c r="E26" s="159">
        <f>E18</f>
        <v>0</v>
      </c>
      <c r="F26" s="149" t="s">
        <v>62</v>
      </c>
    </row>
    <row r="27" spans="1:5" s="149" customFormat="1" ht="42.75" customHeight="1" thickBot="1">
      <c r="A27" s="137"/>
      <c r="B27" s="138" t="s">
        <v>58</v>
      </c>
      <c r="C27" s="167">
        <f>SUM(C26:C26)</f>
        <v>35000</v>
      </c>
      <c r="D27" s="147">
        <f>SUM(D26:D26)</f>
        <v>0</v>
      </c>
      <c r="E27" s="147">
        <f>SUM(E26:E26)</f>
        <v>0</v>
      </c>
    </row>
  </sheetData>
  <sheetProtection/>
  <mergeCells count="13">
    <mergeCell ref="E6:F6"/>
    <mergeCell ref="C7:E7"/>
    <mergeCell ref="C8:E8"/>
    <mergeCell ref="A11:E11"/>
    <mergeCell ref="A13:E13"/>
    <mergeCell ref="C6:D6"/>
    <mergeCell ref="C23:E24"/>
    <mergeCell ref="A21:E21"/>
    <mergeCell ref="B23:B25"/>
    <mergeCell ref="A23:A25"/>
    <mergeCell ref="C15:E16"/>
    <mergeCell ref="A15:A17"/>
    <mergeCell ref="B15:B17"/>
  </mergeCells>
  <printOptions/>
  <pageMargins left="1.0236220472440944" right="0.2755905511811024" top="0.7086614173228347" bottom="0.31496062992125984" header="0.31496062992125984" footer="0.31496062992125984"/>
  <pageSetup blackAndWhite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="60" zoomScalePageLayoutView="0" workbookViewId="0" topLeftCell="A9">
      <selection activeCell="K6" sqref="K6"/>
    </sheetView>
  </sheetViews>
  <sheetFormatPr defaultColWidth="9.125" defaultRowHeight="12.75"/>
  <cols>
    <col min="1" max="1" width="9.125" style="35" customWidth="1"/>
    <col min="2" max="2" width="117.375" style="35" customWidth="1"/>
    <col min="3" max="3" width="23.50390625" style="35" customWidth="1"/>
    <col min="4" max="4" width="26.50390625" style="35" customWidth="1"/>
    <col min="5" max="5" width="19.50390625" style="35" customWidth="1"/>
    <col min="6" max="6" width="20.625" style="35" customWidth="1"/>
    <col min="7" max="7" width="26.50390625" style="35" customWidth="1"/>
    <col min="8" max="8" width="19.50390625" style="35" customWidth="1"/>
    <col min="9" max="9" width="20.50390625" style="35" customWidth="1"/>
    <col min="10" max="10" width="26.50390625" style="35" customWidth="1"/>
    <col min="11" max="11" width="19.50390625" style="35" customWidth="1"/>
    <col min="12" max="16384" width="9.125" style="35" customWidth="1"/>
  </cols>
  <sheetData>
    <row r="1" spans="3:11" ht="13.5" hidden="1">
      <c r="C1" s="260" t="s">
        <v>68</v>
      </c>
      <c r="D1" s="297"/>
      <c r="E1" s="297"/>
      <c r="F1" s="260" t="s">
        <v>68</v>
      </c>
      <c r="G1" s="297"/>
      <c r="H1" s="297"/>
      <c r="I1" s="260" t="s">
        <v>68</v>
      </c>
      <c r="J1" s="297"/>
      <c r="K1" s="297"/>
    </row>
    <row r="2" spans="3:11" ht="13.5" hidden="1">
      <c r="C2" s="260" t="s">
        <v>0</v>
      </c>
      <c r="D2" s="297"/>
      <c r="E2" s="297"/>
      <c r="F2" s="260" t="s">
        <v>0</v>
      </c>
      <c r="G2" s="297"/>
      <c r="H2" s="297"/>
      <c r="I2" s="260" t="s">
        <v>0</v>
      </c>
      <c r="J2" s="297"/>
      <c r="K2" s="297"/>
    </row>
    <row r="3" spans="3:11" ht="13.5" hidden="1">
      <c r="C3" s="260" t="s">
        <v>57</v>
      </c>
      <c r="D3" s="297"/>
      <c r="E3" s="297"/>
      <c r="F3" s="260" t="s">
        <v>57</v>
      </c>
      <c r="G3" s="297"/>
      <c r="H3" s="297"/>
      <c r="I3" s="260" t="s">
        <v>57</v>
      </c>
      <c r="J3" s="297"/>
      <c r="K3" s="297"/>
    </row>
    <row r="4" spans="3:11" ht="75" customHeight="1" hidden="1">
      <c r="C4" s="112"/>
      <c r="D4" s="308" t="s">
        <v>90</v>
      </c>
      <c r="E4" s="308"/>
      <c r="F4" s="112"/>
      <c r="G4" s="308" t="s">
        <v>90</v>
      </c>
      <c r="H4" s="308"/>
      <c r="I4" s="112"/>
      <c r="J4" s="308" t="s">
        <v>90</v>
      </c>
      <c r="K4" s="308"/>
    </row>
    <row r="5" spans="3:11" ht="70.5" customHeight="1" hidden="1">
      <c r="C5" s="112"/>
      <c r="D5" s="308" t="s">
        <v>93</v>
      </c>
      <c r="E5" s="309"/>
      <c r="F5" s="112"/>
      <c r="G5" s="308" t="s">
        <v>93</v>
      </c>
      <c r="H5" s="309"/>
      <c r="I5" s="112"/>
      <c r="J5" s="308" t="s">
        <v>93</v>
      </c>
      <c r="K5" s="309"/>
    </row>
    <row r="6" spans="3:11" ht="70.5" customHeight="1">
      <c r="C6" s="112"/>
      <c r="D6" s="173"/>
      <c r="E6" s="174"/>
      <c r="F6" s="112"/>
      <c r="G6" s="173"/>
      <c r="H6" s="174"/>
      <c r="I6" s="112"/>
      <c r="J6" s="173"/>
      <c r="K6" s="174"/>
    </row>
    <row r="7" spans="3:11" ht="48" customHeight="1">
      <c r="C7" s="142"/>
      <c r="D7" s="142"/>
      <c r="E7" s="144"/>
      <c r="F7" s="142"/>
      <c r="G7" s="142"/>
      <c r="H7" s="144"/>
      <c r="I7" s="142"/>
      <c r="J7" s="142"/>
      <c r="K7" s="142" t="s">
        <v>109</v>
      </c>
    </row>
    <row r="8" spans="2:11" ht="15" customHeight="1">
      <c r="B8" s="24"/>
      <c r="C8" s="310"/>
      <c r="D8" s="239"/>
      <c r="E8" s="239"/>
      <c r="F8" s="239"/>
      <c r="I8" s="320" t="s">
        <v>111</v>
      </c>
      <c r="J8" s="267"/>
      <c r="K8" s="267"/>
    </row>
    <row r="9" spans="2:11" ht="18" customHeight="1">
      <c r="B9" s="24"/>
      <c r="C9" s="310"/>
      <c r="D9" s="239"/>
      <c r="E9" s="239"/>
      <c r="F9" s="239"/>
      <c r="G9" s="143"/>
      <c r="H9" s="141"/>
      <c r="I9" s="321" t="s">
        <v>115</v>
      </c>
      <c r="J9" s="268"/>
      <c r="K9" s="268"/>
    </row>
    <row r="10" spans="2:11" ht="18">
      <c r="B10" s="24"/>
      <c r="C10" s="24"/>
      <c r="D10" s="38"/>
      <c r="E10" s="41"/>
      <c r="F10" s="24"/>
      <c r="G10" s="38"/>
      <c r="H10" s="41"/>
      <c r="I10" s="24"/>
      <c r="J10" s="38"/>
      <c r="K10" s="41"/>
    </row>
    <row r="11" spans="2:11" ht="49.5" customHeight="1">
      <c r="B11" s="24"/>
      <c r="C11" s="24"/>
      <c r="D11" s="9"/>
      <c r="E11" s="1"/>
      <c r="F11" s="24"/>
      <c r="G11" s="9"/>
      <c r="H11" s="1"/>
      <c r="I11" s="24"/>
      <c r="J11" s="9"/>
      <c r="K11" s="1"/>
    </row>
    <row r="12" spans="1:11" ht="147.75" customHeight="1" thickBot="1">
      <c r="A12" s="316" t="s">
        <v>121</v>
      </c>
      <c r="B12" s="316"/>
      <c r="C12" s="316"/>
      <c r="D12" s="316"/>
      <c r="E12" s="316"/>
      <c r="F12" s="317"/>
      <c r="G12" s="317"/>
      <c r="H12" s="317"/>
      <c r="I12" s="317"/>
      <c r="J12" s="317"/>
      <c r="K12" s="317"/>
    </row>
    <row r="13" spans="1:11" s="155" customFormat="1" ht="47.25" customHeight="1" thickBot="1">
      <c r="A13" s="319" t="s">
        <v>60</v>
      </c>
      <c r="B13" s="314" t="s">
        <v>64</v>
      </c>
      <c r="C13" s="311" t="s">
        <v>98</v>
      </c>
      <c r="D13" s="312"/>
      <c r="E13" s="313"/>
      <c r="F13" s="311" t="s">
        <v>99</v>
      </c>
      <c r="G13" s="312"/>
      <c r="H13" s="313"/>
      <c r="I13" s="311" t="s">
        <v>113</v>
      </c>
      <c r="J13" s="312"/>
      <c r="K13" s="313"/>
    </row>
    <row r="14" spans="1:11" ht="33" customHeight="1">
      <c r="A14" s="318"/>
      <c r="B14" s="318"/>
      <c r="C14" s="314" t="s">
        <v>65</v>
      </c>
      <c r="D14" s="303" t="s">
        <v>105</v>
      </c>
      <c r="E14" s="305" t="s">
        <v>66</v>
      </c>
      <c r="F14" s="314" t="s">
        <v>65</v>
      </c>
      <c r="G14" s="303" t="s">
        <v>106</v>
      </c>
      <c r="H14" s="305" t="s">
        <v>66</v>
      </c>
      <c r="I14" s="314" t="s">
        <v>65</v>
      </c>
      <c r="J14" s="303" t="s">
        <v>106</v>
      </c>
      <c r="K14" s="305" t="s">
        <v>66</v>
      </c>
    </row>
    <row r="15" spans="1:11" ht="82.5" customHeight="1" thickBot="1">
      <c r="A15" s="290"/>
      <c r="B15" s="290"/>
      <c r="C15" s="315"/>
      <c r="D15" s="304"/>
      <c r="E15" s="306"/>
      <c r="F15" s="315"/>
      <c r="G15" s="304"/>
      <c r="H15" s="306"/>
      <c r="I15" s="315"/>
      <c r="J15" s="304"/>
      <c r="K15" s="306"/>
    </row>
    <row r="16" spans="1:11" ht="21" thickBot="1">
      <c r="A16" s="91">
        <v>1</v>
      </c>
      <c r="B16" s="52">
        <v>2</v>
      </c>
      <c r="C16" s="51">
        <v>3</v>
      </c>
      <c r="D16" s="52">
        <v>4</v>
      </c>
      <c r="E16" s="51">
        <v>5</v>
      </c>
      <c r="F16" s="52">
        <v>6</v>
      </c>
      <c r="G16" s="51">
        <v>7</v>
      </c>
      <c r="H16" s="52">
        <v>8</v>
      </c>
      <c r="I16" s="51">
        <v>9</v>
      </c>
      <c r="J16" s="52">
        <v>10</v>
      </c>
      <c r="K16" s="51">
        <v>11</v>
      </c>
    </row>
    <row r="17" spans="1:11" ht="148.5" customHeight="1" thickBot="1">
      <c r="A17" s="133">
        <v>1</v>
      </c>
      <c r="B17" s="53" t="str">
        <f>'Долг_2. Гарантии_2021-2023'!B7</f>
        <v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v>
      </c>
      <c r="C17" s="54" t="s">
        <v>70</v>
      </c>
      <c r="D17" s="165">
        <f>'Долг_2. Гарантии_2021-2023'!D7</f>
        <v>35000</v>
      </c>
      <c r="E17" s="131" t="str">
        <f>'Долг_2. Гарантии_2021-2023'!E7</f>
        <v>2021г.</v>
      </c>
      <c r="F17" s="54"/>
      <c r="G17" s="55">
        <f>'Долг_2. Гарантии_2021-2023'!G7</f>
        <v>0</v>
      </c>
      <c r="H17" s="131"/>
      <c r="I17" s="54"/>
      <c r="J17" s="55">
        <f>'Долг_2. Гарантии_2021-2023'!J7</f>
        <v>0</v>
      </c>
      <c r="K17" s="131"/>
    </row>
    <row r="18" spans="1:11" ht="66.75" customHeight="1" thickBot="1">
      <c r="A18" s="56"/>
      <c r="B18" s="57" t="s">
        <v>79</v>
      </c>
      <c r="C18" s="58"/>
      <c r="D18" s="166">
        <f>SUM(D17:D17)</f>
        <v>35000</v>
      </c>
      <c r="E18" s="60"/>
      <c r="F18" s="58"/>
      <c r="G18" s="59">
        <f>SUM(G17:G17)</f>
        <v>0</v>
      </c>
      <c r="H18" s="60"/>
      <c r="I18" s="58"/>
      <c r="J18" s="59">
        <f>SUM(J17:J17)</f>
        <v>0</v>
      </c>
      <c r="K18" s="60"/>
    </row>
    <row r="19" ht="12.75">
      <c r="A19" s="37"/>
    </row>
    <row r="20" spans="1:5" ht="42" customHeight="1">
      <c r="A20" s="307"/>
      <c r="B20" s="239"/>
      <c r="C20" s="239"/>
      <c r="D20" s="239"/>
      <c r="E20" s="239"/>
    </row>
    <row r="25" spans="4:10" ht="12.75">
      <c r="D25" s="36" t="s">
        <v>62</v>
      </c>
      <c r="G25" s="36" t="s">
        <v>62</v>
      </c>
      <c r="J25" s="36" t="s">
        <v>62</v>
      </c>
    </row>
  </sheetData>
  <sheetProtection/>
  <mergeCells count="35">
    <mergeCell ref="I8:K8"/>
    <mergeCell ref="I9:K9"/>
    <mergeCell ref="I2:K2"/>
    <mergeCell ref="I3:K3"/>
    <mergeCell ref="J4:K4"/>
    <mergeCell ref="J5:K5"/>
    <mergeCell ref="I13:K13"/>
    <mergeCell ref="I14:I15"/>
    <mergeCell ref="J14:J15"/>
    <mergeCell ref="K14:K15"/>
    <mergeCell ref="A12:K12"/>
    <mergeCell ref="B13:B15"/>
    <mergeCell ref="H14:H15"/>
    <mergeCell ref="A13:A15"/>
    <mergeCell ref="F14:F15"/>
    <mergeCell ref="C14:C15"/>
    <mergeCell ref="C9:F9"/>
    <mergeCell ref="C13:E13"/>
    <mergeCell ref="F1:H1"/>
    <mergeCell ref="F2:H2"/>
    <mergeCell ref="F3:H3"/>
    <mergeCell ref="G4:H4"/>
    <mergeCell ref="G5:H5"/>
    <mergeCell ref="F13:H13"/>
    <mergeCell ref="C8:F8"/>
    <mergeCell ref="D14:D15"/>
    <mergeCell ref="E14:E15"/>
    <mergeCell ref="A20:E20"/>
    <mergeCell ref="G14:G15"/>
    <mergeCell ref="I1:K1"/>
    <mergeCell ref="C1:E1"/>
    <mergeCell ref="C2:E2"/>
    <mergeCell ref="C3:E3"/>
    <mergeCell ref="D5:E5"/>
    <mergeCell ref="D4:E4"/>
  </mergeCells>
  <printOptions horizontalCentered="1"/>
  <pageMargins left="0.15748031496062992" right="0.1968503937007874" top="0.7086614173228347" bottom="0.7480314960629921" header="0" footer="0"/>
  <pageSetup fitToHeight="1" fitToWidth="1" horizontalDpi="600" verticalDpi="600" orientation="landscape" paperSize="9" scale="44" r:id="rId1"/>
  <rowBreaks count="1" manualBreakCount="1">
    <brk id="2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BreakPreview" zoomScale="73" zoomScaleNormal="75" zoomScaleSheetLayoutView="73" zoomScalePageLayoutView="0" workbookViewId="0" topLeftCell="A1">
      <pane ySplit="5" topLeftCell="A6" activePane="bottomLeft" state="frozen"/>
      <selection pane="topLeft" activeCell="B1" sqref="B1"/>
      <selection pane="bottomLeft" activeCell="D8" sqref="D8"/>
    </sheetView>
  </sheetViews>
  <sheetFormatPr defaultColWidth="42.50390625" defaultRowHeight="12.75"/>
  <cols>
    <col min="1" max="1" width="8.125" style="62" customWidth="1"/>
    <col min="2" max="2" width="84.00390625" style="76" customWidth="1"/>
    <col min="3" max="3" width="15.125" style="83" customWidth="1"/>
    <col min="4" max="4" width="18.125" style="72" customWidth="1"/>
    <col min="5" max="5" width="16.625" style="84" customWidth="1"/>
    <col min="6" max="6" width="15.125" style="83" customWidth="1"/>
    <col min="7" max="7" width="18.125" style="72" customWidth="1"/>
    <col min="8" max="8" width="16.625" style="84" customWidth="1"/>
    <col min="9" max="9" width="15.125" style="83" customWidth="1"/>
    <col min="10" max="10" width="18.125" style="72" customWidth="1"/>
    <col min="11" max="11" width="16.625" style="84" customWidth="1"/>
    <col min="12" max="16384" width="42.50390625" style="62" customWidth="1"/>
  </cols>
  <sheetData>
    <row r="1" spans="1:11" s="30" customFormat="1" ht="88.5" customHeight="1" thickBot="1">
      <c r="A1" s="61"/>
      <c r="B1" s="335" t="s">
        <v>120</v>
      </c>
      <c r="C1" s="336"/>
      <c r="D1" s="336"/>
      <c r="E1" s="336"/>
      <c r="F1" s="237"/>
      <c r="G1" s="237"/>
      <c r="H1" s="237"/>
      <c r="I1" s="237"/>
      <c r="J1" s="237"/>
      <c r="K1" s="237"/>
    </row>
    <row r="2" spans="1:11" s="30" customFormat="1" ht="27" customHeight="1" thickBot="1">
      <c r="A2" s="338" t="s">
        <v>3</v>
      </c>
      <c r="B2" s="337" t="s">
        <v>56</v>
      </c>
      <c r="C2" s="332" t="s">
        <v>98</v>
      </c>
      <c r="D2" s="333"/>
      <c r="E2" s="334"/>
      <c r="F2" s="332" t="s">
        <v>99</v>
      </c>
      <c r="G2" s="333"/>
      <c r="H2" s="334"/>
      <c r="I2" s="332" t="s">
        <v>113</v>
      </c>
      <c r="J2" s="333"/>
      <c r="K2" s="334"/>
    </row>
    <row r="3" spans="1:11" s="30" customFormat="1" ht="54.75" customHeight="1">
      <c r="A3" s="318"/>
      <c r="B3" s="318"/>
      <c r="C3" s="322" t="s">
        <v>77</v>
      </c>
      <c r="D3" s="324" t="s">
        <v>104</v>
      </c>
      <c r="E3" s="327" t="s">
        <v>7</v>
      </c>
      <c r="F3" s="322" t="s">
        <v>77</v>
      </c>
      <c r="G3" s="324" t="s">
        <v>104</v>
      </c>
      <c r="H3" s="327" t="s">
        <v>7</v>
      </c>
      <c r="I3" s="322" t="s">
        <v>77</v>
      </c>
      <c r="J3" s="324" t="s">
        <v>104</v>
      </c>
      <c r="K3" s="327" t="s">
        <v>7</v>
      </c>
    </row>
    <row r="4" spans="1:11" ht="24.75" customHeight="1">
      <c r="A4" s="318"/>
      <c r="B4" s="318"/>
      <c r="C4" s="323"/>
      <c r="D4" s="325"/>
      <c r="E4" s="328"/>
      <c r="F4" s="323"/>
      <c r="G4" s="325"/>
      <c r="H4" s="328"/>
      <c r="I4" s="323"/>
      <c r="J4" s="325"/>
      <c r="K4" s="328"/>
    </row>
    <row r="5" spans="1:11" s="64" customFormat="1" ht="35.25" customHeight="1" thickBot="1">
      <c r="A5" s="290"/>
      <c r="B5" s="290"/>
      <c r="C5" s="323"/>
      <c r="D5" s="326"/>
      <c r="E5" s="329"/>
      <c r="F5" s="323"/>
      <c r="G5" s="326"/>
      <c r="H5" s="329"/>
      <c r="I5" s="323"/>
      <c r="J5" s="326"/>
      <c r="K5" s="329"/>
    </row>
    <row r="6" spans="1:11" s="154" customFormat="1" ht="23.25" customHeight="1" thickBot="1">
      <c r="A6" s="151">
        <v>1</v>
      </c>
      <c r="B6" s="152">
        <v>2</v>
      </c>
      <c r="C6" s="153">
        <v>3</v>
      </c>
      <c r="D6" s="153">
        <v>4</v>
      </c>
      <c r="E6" s="153">
        <v>5</v>
      </c>
      <c r="F6" s="152">
        <v>6</v>
      </c>
      <c r="G6" s="153">
        <v>7</v>
      </c>
      <c r="H6" s="152">
        <v>8</v>
      </c>
      <c r="I6" s="153">
        <v>9</v>
      </c>
      <c r="J6" s="153">
        <v>10</v>
      </c>
      <c r="K6" s="152">
        <v>11</v>
      </c>
    </row>
    <row r="7" spans="1:11" s="63" customFormat="1" ht="199.5" customHeight="1" thickBot="1">
      <c r="A7" s="135">
        <v>1</v>
      </c>
      <c r="B7" s="134" t="s">
        <v>110</v>
      </c>
      <c r="C7" s="65" t="s">
        <v>95</v>
      </c>
      <c r="D7" s="162">
        <v>35000</v>
      </c>
      <c r="E7" s="67" t="s">
        <v>95</v>
      </c>
      <c r="F7" s="65" t="s">
        <v>96</v>
      </c>
      <c r="G7" s="66">
        <v>0</v>
      </c>
      <c r="H7" s="67" t="s">
        <v>96</v>
      </c>
      <c r="I7" s="65" t="s">
        <v>114</v>
      </c>
      <c r="J7" s="66">
        <v>0</v>
      </c>
      <c r="K7" s="67" t="s">
        <v>114</v>
      </c>
    </row>
    <row r="8" spans="1:11" s="63" customFormat="1" ht="62.25" customHeight="1" thickBot="1">
      <c r="A8" s="330" t="s">
        <v>4</v>
      </c>
      <c r="B8" s="331"/>
      <c r="C8" s="68"/>
      <c r="D8" s="164">
        <f>SUM(D7:D7)</f>
        <v>35000</v>
      </c>
      <c r="E8" s="70"/>
      <c r="F8" s="68"/>
      <c r="G8" s="69">
        <f>SUM(G7:G7)</f>
        <v>0</v>
      </c>
      <c r="H8" s="70"/>
      <c r="I8" s="68"/>
      <c r="J8" s="69">
        <f>SUM(J7:J7)</f>
        <v>0</v>
      </c>
      <c r="K8" s="70"/>
    </row>
    <row r="9" spans="2:11" ht="21">
      <c r="B9" s="71"/>
      <c r="C9" s="62"/>
      <c r="E9" s="62"/>
      <c r="F9" s="62"/>
      <c r="H9" s="62"/>
      <c r="I9" s="62"/>
      <c r="K9" s="62"/>
    </row>
    <row r="10" spans="2:11" ht="21">
      <c r="B10" s="73"/>
      <c r="C10" s="74"/>
      <c r="E10" s="62"/>
      <c r="F10" s="74"/>
      <c r="H10" s="62"/>
      <c r="I10" s="74"/>
      <c r="K10" s="62"/>
    </row>
    <row r="11" spans="2:11" ht="21">
      <c r="B11" s="63"/>
      <c r="C11" s="62"/>
      <c r="E11" s="62"/>
      <c r="F11" s="62"/>
      <c r="H11" s="62"/>
      <c r="I11" s="62"/>
      <c r="K11" s="62"/>
    </row>
    <row r="12" spans="2:11" ht="21">
      <c r="B12" s="63"/>
      <c r="C12" s="62"/>
      <c r="E12" s="62"/>
      <c r="F12" s="62"/>
      <c r="H12" s="62"/>
      <c r="I12" s="62"/>
      <c r="K12" s="62"/>
    </row>
    <row r="13" spans="2:11" ht="21">
      <c r="B13" s="63"/>
      <c r="C13" s="62"/>
      <c r="E13" s="62"/>
      <c r="F13" s="62"/>
      <c r="H13" s="62"/>
      <c r="I13" s="62"/>
      <c r="K13" s="62"/>
    </row>
    <row r="14" spans="2:11" ht="21">
      <c r="B14" s="73"/>
      <c r="C14" s="62"/>
      <c r="E14" s="62"/>
      <c r="F14" s="62"/>
      <c r="H14" s="62"/>
      <c r="I14" s="62"/>
      <c r="K14" s="62"/>
    </row>
    <row r="15" spans="2:11" ht="21">
      <c r="B15" s="75"/>
      <c r="C15" s="74"/>
      <c r="E15" s="62"/>
      <c r="F15" s="74"/>
      <c r="H15" s="62"/>
      <c r="I15" s="74"/>
      <c r="K15" s="62"/>
    </row>
    <row r="16" spans="3:11" ht="21">
      <c r="C16" s="62"/>
      <c r="E16" s="62"/>
      <c r="F16" s="62"/>
      <c r="H16" s="62"/>
      <c r="I16" s="62"/>
      <c r="K16" s="62"/>
    </row>
    <row r="17" spans="3:11" ht="21">
      <c r="C17" s="62"/>
      <c r="E17" s="62"/>
      <c r="F17" s="62"/>
      <c r="H17" s="62"/>
      <c r="I17" s="62"/>
      <c r="K17" s="62"/>
    </row>
    <row r="18" spans="2:11" ht="21">
      <c r="B18" s="77"/>
      <c r="C18" s="62"/>
      <c r="E18" s="62"/>
      <c r="F18" s="62"/>
      <c r="H18" s="62"/>
      <c r="I18" s="62"/>
      <c r="K18" s="62"/>
    </row>
    <row r="19" spans="2:11" ht="21">
      <c r="B19" s="78"/>
      <c r="C19" s="79"/>
      <c r="E19" s="62"/>
      <c r="F19" s="79"/>
      <c r="H19" s="62"/>
      <c r="I19" s="79"/>
      <c r="K19" s="62"/>
    </row>
    <row r="20" spans="2:11" ht="21">
      <c r="B20" s="77"/>
      <c r="C20" s="62"/>
      <c r="E20" s="62"/>
      <c r="F20" s="62"/>
      <c r="H20" s="62"/>
      <c r="I20" s="62"/>
      <c r="K20" s="62"/>
    </row>
    <row r="21" spans="2:11" ht="21">
      <c r="B21" s="80"/>
      <c r="C21" s="81"/>
      <c r="E21" s="62"/>
      <c r="F21" s="81"/>
      <c r="H21" s="62"/>
      <c r="I21" s="81"/>
      <c r="K21" s="62"/>
    </row>
    <row r="22" spans="2:11" ht="21">
      <c r="B22" s="80"/>
      <c r="C22" s="81"/>
      <c r="E22" s="62"/>
      <c r="F22" s="81"/>
      <c r="H22" s="62"/>
      <c r="I22" s="81"/>
      <c r="K22" s="62"/>
    </row>
    <row r="23" spans="2:11" ht="21">
      <c r="B23" s="71"/>
      <c r="C23" s="62"/>
      <c r="E23" s="62"/>
      <c r="F23" s="62"/>
      <c r="H23" s="62"/>
      <c r="I23" s="62"/>
      <c r="K23" s="62"/>
    </row>
    <row r="24" spans="2:11" ht="21">
      <c r="B24" s="63"/>
      <c r="C24" s="62"/>
      <c r="E24" s="62"/>
      <c r="F24" s="62"/>
      <c r="H24" s="62"/>
      <c r="I24" s="62"/>
      <c r="K24" s="62"/>
    </row>
    <row r="25" spans="2:11" ht="21">
      <c r="B25" s="63"/>
      <c r="C25" s="62"/>
      <c r="E25" s="62"/>
      <c r="F25" s="62"/>
      <c r="H25" s="62"/>
      <c r="I25" s="62"/>
      <c r="K25" s="62"/>
    </row>
    <row r="26" spans="2:11" ht="21">
      <c r="B26" s="73"/>
      <c r="C26" s="74"/>
      <c r="E26" s="62"/>
      <c r="F26" s="74"/>
      <c r="H26" s="62"/>
      <c r="I26" s="74"/>
      <c r="K26" s="62"/>
    </row>
    <row r="27" spans="3:11" ht="21">
      <c r="C27" s="74"/>
      <c r="E27" s="62"/>
      <c r="F27" s="74"/>
      <c r="H27" s="62"/>
      <c r="I27" s="74"/>
      <c r="K27" s="62"/>
    </row>
    <row r="28" spans="2:11" ht="21">
      <c r="B28" s="63"/>
      <c r="C28" s="62"/>
      <c r="E28" s="62"/>
      <c r="F28" s="62"/>
      <c r="H28" s="62"/>
      <c r="I28" s="62"/>
      <c r="K28" s="62"/>
    </row>
    <row r="29" spans="2:11" ht="21">
      <c r="B29" s="63"/>
      <c r="C29" s="62"/>
      <c r="E29" s="62"/>
      <c r="F29" s="62"/>
      <c r="H29" s="62"/>
      <c r="I29" s="62"/>
      <c r="K29" s="62"/>
    </row>
    <row r="30" spans="2:11" ht="21">
      <c r="B30" s="63"/>
      <c r="C30" s="62"/>
      <c r="E30" s="62"/>
      <c r="F30" s="62"/>
      <c r="H30" s="62"/>
      <c r="I30" s="62"/>
      <c r="K30" s="62"/>
    </row>
    <row r="31" spans="2:11" ht="21">
      <c r="B31" s="73"/>
      <c r="C31" s="74"/>
      <c r="E31" s="62"/>
      <c r="F31" s="74"/>
      <c r="H31" s="62"/>
      <c r="I31" s="74"/>
      <c r="K31" s="62"/>
    </row>
    <row r="32" spans="2:11" ht="21">
      <c r="B32" s="75"/>
      <c r="C32" s="74"/>
      <c r="E32" s="62"/>
      <c r="F32" s="74"/>
      <c r="H32" s="62"/>
      <c r="I32" s="74"/>
      <c r="K32" s="62"/>
    </row>
    <row r="33" spans="3:11" ht="21">
      <c r="C33" s="62"/>
      <c r="E33" s="62"/>
      <c r="F33" s="62"/>
      <c r="H33" s="62"/>
      <c r="I33" s="62"/>
      <c r="K33" s="62"/>
    </row>
    <row r="34" spans="3:11" ht="21">
      <c r="C34" s="62"/>
      <c r="E34" s="62"/>
      <c r="F34" s="62"/>
      <c r="H34" s="62"/>
      <c r="I34" s="62"/>
      <c r="K34" s="62"/>
    </row>
    <row r="35" spans="2:11" ht="21">
      <c r="B35" s="77"/>
      <c r="C35" s="62"/>
      <c r="E35" s="62"/>
      <c r="F35" s="62"/>
      <c r="H35" s="62"/>
      <c r="I35" s="62"/>
      <c r="K35" s="62"/>
    </row>
    <row r="36" spans="2:11" ht="21">
      <c r="B36" s="82"/>
      <c r="C36" s="74"/>
      <c r="E36" s="62"/>
      <c r="F36" s="74"/>
      <c r="H36" s="62"/>
      <c r="I36" s="74"/>
      <c r="K36" s="62"/>
    </row>
  </sheetData>
  <sheetProtection/>
  <mergeCells count="16">
    <mergeCell ref="K3:K5"/>
    <mergeCell ref="F2:H2"/>
    <mergeCell ref="I2:K2"/>
    <mergeCell ref="B1:K1"/>
    <mergeCell ref="B2:B5"/>
    <mergeCell ref="A2:A5"/>
    <mergeCell ref="F3:F5"/>
    <mergeCell ref="G3:G5"/>
    <mergeCell ref="H3:H5"/>
    <mergeCell ref="C2:E2"/>
    <mergeCell ref="I3:I5"/>
    <mergeCell ref="J3:J5"/>
    <mergeCell ref="E3:E5"/>
    <mergeCell ref="A8:B8"/>
    <mergeCell ref="C3:C5"/>
    <mergeCell ref="D3:D5"/>
  </mergeCells>
  <printOptions/>
  <pageMargins left="0.3937007874015748" right="0.1968503937007874" top="0.8661417322834646" bottom="0.35433070866141736" header="0.5905511811023623" footer="0.11811023622047245"/>
  <pageSetup blackAndWhite="1" firstPageNumber="2" useFirstPageNumber="1" fitToHeight="1" fitToWidth="1"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Шишкина Татьяна Федоровна</cp:lastModifiedBy>
  <cp:lastPrinted>2021-09-21T10:50:30Z</cp:lastPrinted>
  <dcterms:created xsi:type="dcterms:W3CDTF">2000-04-27T07:24:48Z</dcterms:created>
  <dcterms:modified xsi:type="dcterms:W3CDTF">2021-09-21T11:04:02Z</dcterms:modified>
  <cp:category/>
  <cp:version/>
  <cp:contentType/>
  <cp:contentStatus/>
</cp:coreProperties>
</file>