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250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Лист1!$A$1:$AB$24</definedName>
  </definedNames>
  <calcPr calcId="124519"/>
</workbook>
</file>

<file path=xl/calcChain.xml><?xml version="1.0" encoding="utf-8"?>
<calcChain xmlns="http://schemas.openxmlformats.org/spreadsheetml/2006/main">
  <c r="T21" i="1"/>
  <c r="Z11"/>
  <c r="W11"/>
  <c r="T11"/>
  <c r="I11"/>
  <c r="B11"/>
  <c r="W17" l="1"/>
  <c r="Z17"/>
  <c r="T17"/>
  <c r="I17"/>
  <c r="B17"/>
  <c r="B12"/>
  <c r="C22"/>
  <c r="N22"/>
  <c r="I22" s="1"/>
  <c r="P22"/>
  <c r="Q22"/>
  <c r="R22"/>
  <c r="S22"/>
  <c r="U22"/>
  <c r="T22" s="1"/>
  <c r="X22"/>
  <c r="W22" s="1"/>
  <c r="AA22"/>
  <c r="Z22" s="1"/>
  <c r="B8"/>
  <c r="B9"/>
  <c r="B10"/>
  <c r="B13"/>
  <c r="B18"/>
  <c r="B19"/>
  <c r="B20"/>
  <c r="B21"/>
  <c r="B23"/>
  <c r="Z8"/>
  <c r="Z9"/>
  <c r="Z10"/>
  <c r="Z12"/>
  <c r="Z13"/>
  <c r="Z18"/>
  <c r="Z19"/>
  <c r="Z20"/>
  <c r="Z21"/>
  <c r="W8"/>
  <c r="W9"/>
  <c r="W10"/>
  <c r="W12"/>
  <c r="W13"/>
  <c r="W18"/>
  <c r="W19"/>
  <c r="W20"/>
  <c r="W21"/>
  <c r="T8"/>
  <c r="T9"/>
  <c r="T10"/>
  <c r="T12"/>
  <c r="T13"/>
  <c r="T18"/>
  <c r="T19"/>
  <c r="T20"/>
  <c r="T23"/>
  <c r="T24"/>
  <c r="Z23"/>
  <c r="Z24" s="1"/>
  <c r="W23"/>
  <c r="W24" s="1"/>
  <c r="I23"/>
  <c r="I24" s="1"/>
  <c r="I8"/>
  <c r="I9"/>
  <c r="I10"/>
  <c r="I12"/>
  <c r="I13"/>
  <c r="I18"/>
  <c r="I19"/>
  <c r="I20"/>
  <c r="I21"/>
  <c r="AB7"/>
  <c r="Y7"/>
  <c r="V7"/>
  <c r="O7"/>
  <c r="M7"/>
  <c r="L7"/>
  <c r="K7"/>
  <c r="J7"/>
  <c r="D7"/>
  <c r="E7"/>
  <c r="F7"/>
  <c r="G7"/>
  <c r="H7"/>
  <c r="C24"/>
  <c r="B24" s="1"/>
  <c r="P24"/>
  <c r="Q24"/>
  <c r="R24"/>
  <c r="S24"/>
  <c r="AA7" l="1"/>
  <c r="Z7" s="1"/>
  <c r="C7"/>
  <c r="B7" s="1"/>
  <c r="N7"/>
  <c r="I7" s="1"/>
  <c r="X7"/>
  <c r="W7" s="1"/>
  <c r="B22"/>
  <c r="P7"/>
  <c r="R7"/>
  <c r="U7"/>
  <c r="T7" s="1"/>
  <c r="S7"/>
  <c r="Q7"/>
</calcChain>
</file>

<file path=xl/sharedStrings.xml><?xml version="1.0" encoding="utf-8"?>
<sst xmlns="http://schemas.openxmlformats.org/spreadsheetml/2006/main" count="71" uniqueCount="30">
  <si>
    <t>ИТОГО по земельному налогу</t>
  </si>
  <si>
    <t>ИТОГО по налогу на имущество</t>
  </si>
  <si>
    <t>Выпадающие доходы всего</t>
  </si>
  <si>
    <t>тыс.рублей</t>
  </si>
  <si>
    <t>Налог на имущество физ.лиц</t>
  </si>
  <si>
    <t>в том числе</t>
  </si>
  <si>
    <t xml:space="preserve">Земельный
 налог </t>
  </si>
  <si>
    <t>Прогноз 2022 год</t>
  </si>
  <si>
    <t>Прогноз 2023 год</t>
  </si>
  <si>
    <t>ВСЕГО:</t>
  </si>
  <si>
    <t xml:space="preserve">подпункт 2 пункта 3.1 
Освобождение от налога  в отношении одного участка инвалидов, имеющих 1 и 2 группу инвалидности
</t>
  </si>
  <si>
    <t xml:space="preserve">подпункт 4 пункта 3.1 
 Освобождение от налога  в отношении одного участка ветеранов и инвалидов Великой Отечественной войны, а также ветеранов и инвалидов боевых действий
</t>
  </si>
  <si>
    <t>попункт 1 пункта 3.3 
Уменьшение на 50% суммы налога пенсионерам, доход которых ниже двукратной величины прожиточного минимума пенсионера, установленной в Московской области, в отношении площади одного земельного участка свыше  600 квадратных метров, установленной п.п.8 п.5 статьи 391 НК РФ,предназначенных для индивидуального жилищного строительства, личного подсобного хозяйства, садоводства и огородничества, и не используемых для предпринимательской деятельности</t>
  </si>
  <si>
    <t xml:space="preserve">попункт 2пункта 3.3
Уменьшение на 50% суммы налога физическим лицам, соответствующим условиям, необходимым для назначения пенсии в соответствии с законодательством Российской Федерации, действовавшим на 31 декабря 2018 года, доход которых ниже двукратной величины прожиточного минимума для трудоспособного населения, установленной в Московской области, в отношении площади одного земельного участка свыше  600 квадратных метров, установленной п.п.8 п.5 статьи 391 НК РФ, предназначенных для индивидуального жилищного строительства, личного подсобного хозяйства, садоводства и огородничества, и не используемых для предпринимательской деятельности
</t>
  </si>
  <si>
    <t>пукт 2.2
Пониженная ставка по налогу на 0,5% в отношении земельных участков, предназначенных для хранения автотранспорта, не используемых в предпринимательской деятельности (занятых индивидуальными и кооперативными гаражами)</t>
  </si>
  <si>
    <t>абзац 3 пункта 3.5 
Освобождение от налога государственных медицинских организаций, осуществляющих свою деятельность на территории городского округа Лыткарино, финансируемых за счет средств бюджета Московской области, в отношении земельных участков, используемых для непосредственного выполнения возложенных на них функций, при условии направления высвободившихся от уплаты земельного налога средств на укрепление материально-технической базы и создание условий по привлечению и закреплению медицинских кадров</t>
  </si>
  <si>
    <t>абзац 1 пункта 3.5 
Освобождение от налога муниципальных казенных учреждений, органов местного самоуправления, финансовое обеспечение деятельности которых осуществляется за счет средств бюджета г.о Лыткарино</t>
  </si>
  <si>
    <t>абзац 2 пункта 3.5 
Освобождение от налога муниципальных и автономных учреждений, созданных органами местного самоуправления и поучающих субсидии из бюджета городского округа Лыткарино, в выручке от реализации продукции которых выручка от выполнения муниципального задания составляет не менее 70%</t>
  </si>
  <si>
    <t xml:space="preserve">пункт 1 Приложения  2 
Освобождение от налога граждан, являющихся членами малоимущих многодетных семей в отношении одного объекта налогообложения каждого вида по выбору налогоплательщика: 
1) жилой дом, часть жилого дома;
2) квартира, часть квартиры, комната.
</t>
  </si>
  <si>
    <t>Пункт Положения о земельном налоге на территории муниципального образования "Городской округ Лыткарино Московской области", утвержденного Решением Совета депутатов городского округа Лыткарино от 01.11.2012 (ред.25.08.2020 №563/67),
Пункт Решения Совета депутатов городского округа Лыткарино  "О налоге на имущество физических лиц на территории мунициапального образования "Город Лыткарино Московской области" от 19.11.14 №578/68 (ред. от 08.12.2016 №159/17),
категории налогоплательщиков, имеющих льготы по уплате местных налогов в бюджет городского округа Лыткарино Московской области</t>
  </si>
  <si>
    <t xml:space="preserve"> подпункт 3 пункта 3.1 
Освобождение от налога  в отношении одного участка инвалидов   с детства, детей-инвалидов
</t>
  </si>
  <si>
    <t>Пункт Положения о земельном налоге на территории муниципального образования "Городской округ Лыткарино Московской области", утвержденного Решением Совета депутатов городского округа Лыткарино от 01.11.2012 (ред.25.08.2020 №563/67),
Пункт Решения Совета депутатов городского округа Лыткарино         "О налоге на имущество физических лиц на территории мунициапального образования "Город Лыткарино Московской области" от 19.11.14 №578/68 (ред. от 08.12.2016 №159/17),
категории налогоплательщиков, имеющих льготы по уплате местных налогов в бюджет городского округа Лыткарино Московской области</t>
  </si>
  <si>
    <t>Отчет 2020 год</t>
  </si>
  <si>
    <t>Оценка 2021 год</t>
  </si>
  <si>
    <t>Прогноз 2024 год</t>
  </si>
  <si>
    <t>Налоговые расходы
 всего</t>
  </si>
  <si>
    <t>Налоговые расходы</t>
  </si>
  <si>
    <t xml:space="preserve">пункт 3.2
Уменьшение на 50% суммы налога членам молоимущих семей и малоимущим одиноко проживающим гражданам, среднедушевой доход которых ниже величины прожиточного минимума на душу населения, установленной в Московской области, в отношении земельных участков, предназначенных для индивидуального жилищного строительства, личного подсобного хозяйства, садоводства и огородничества, и не используемых для предпринимательской деятельности </t>
  </si>
  <si>
    <t xml:space="preserve">подпункт 8 пункта 3.1
Освобождение от налога граждан, имеющих на иждивении трех и более несовершеннолетних детей, чей доход ниже установленной в Московской области величины прожиточного минимума по состоянию на 1 января года, являющегося налоговым периодом, в отношении земельных участков, на котором расположен индивидуальный жилой дом </t>
  </si>
  <si>
    <t>Оценка налоговых расходов бюджета городского округа Лыткарино Московской области от предоставления налоговых льгот на 2022 год  
и на плановый период 2023 и 2024 годов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</si>
</sst>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3" borderId="0" xfId="0" applyNumberFormat="1" applyFont="1" applyFill="1" applyBorder="1"/>
    <xf numFmtId="4" fontId="3" fillId="0" borderId="1" xfId="0" applyNumberFormat="1" applyFont="1" applyBorder="1"/>
    <xf numFmtId="0" fontId="2" fillId="2" borderId="1" xfId="0" applyFont="1" applyFill="1" applyBorder="1"/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/>
    <xf numFmtId="4" fontId="3" fillId="2" borderId="1" xfId="0" applyNumberFormat="1" applyFont="1" applyFill="1" applyBorder="1"/>
    <xf numFmtId="4" fontId="3" fillId="3" borderId="1" xfId="0" applyNumberFormat="1" applyFont="1" applyFill="1" applyBorder="1"/>
    <xf numFmtId="0" fontId="3" fillId="3" borderId="1" xfId="0" applyFont="1" applyFill="1" applyBorder="1"/>
    <xf numFmtId="4" fontId="4" fillId="0" borderId="1" xfId="0" applyNumberFormat="1" applyFont="1" applyBorder="1"/>
    <xf numFmtId="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7" fillId="3" borderId="1" xfId="0" applyNumberFormat="1" applyFont="1" applyFill="1" applyBorder="1"/>
    <xf numFmtId="4" fontId="7" fillId="2" borderId="1" xfId="0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wrapText="1"/>
    </xf>
    <xf numFmtId="2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view="pageBreakPreview" topLeftCell="A13" zoomScale="90" zoomScaleSheetLayoutView="90" workbookViewId="0">
      <selection activeCell="A3" sqref="A3:O24"/>
    </sheetView>
  </sheetViews>
  <sheetFormatPr defaultRowHeight="15"/>
  <cols>
    <col min="1" max="1" width="86.140625" customWidth="1"/>
    <col min="2" max="2" width="16.85546875" customWidth="1"/>
    <col min="3" max="3" width="15.140625" customWidth="1"/>
    <col min="4" max="4" width="7" hidden="1" customWidth="1"/>
    <col min="5" max="5" width="9" hidden="1" customWidth="1"/>
    <col min="6" max="6" width="8.28515625" hidden="1" customWidth="1"/>
    <col min="7" max="7" width="8.7109375" hidden="1" customWidth="1"/>
    <col min="8" max="8" width="14.7109375" customWidth="1"/>
    <col min="9" max="9" width="17.140625" style="8" customWidth="1"/>
    <col min="10" max="10" width="7.7109375" hidden="1" customWidth="1"/>
    <col min="11" max="11" width="6.7109375" hidden="1" customWidth="1"/>
    <col min="12" max="12" width="8.140625" hidden="1" customWidth="1"/>
    <col min="13" max="13" width="8.7109375" hidden="1" customWidth="1"/>
    <col min="14" max="14" width="14" customWidth="1"/>
    <col min="15" max="15" width="14.5703125" customWidth="1"/>
    <col min="16" max="19" width="0" hidden="1" customWidth="1"/>
    <col min="20" max="20" width="16.5703125" customWidth="1"/>
    <col min="21" max="21" width="14.7109375" customWidth="1"/>
    <col min="22" max="22" width="14.5703125" customWidth="1"/>
    <col min="23" max="23" width="17.42578125" customWidth="1"/>
    <col min="24" max="25" width="14.7109375" customWidth="1"/>
    <col min="26" max="26" width="16.85546875" customWidth="1"/>
    <col min="27" max="27" width="14.42578125" customWidth="1"/>
    <col min="28" max="28" width="14.85546875" customWidth="1"/>
  </cols>
  <sheetData>
    <row r="1" spans="1:29" s="1" customFormat="1" ht="68.25" customHeight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37"/>
      <c r="X1" s="37"/>
      <c r="Y1" s="37"/>
      <c r="Z1" s="37"/>
      <c r="AA1" s="37"/>
      <c r="AB1" s="37"/>
    </row>
    <row r="2" spans="1:29" s="1" customFormat="1" ht="20.25">
      <c r="A2" s="2"/>
      <c r="B2" s="2"/>
      <c r="C2" s="2"/>
      <c r="D2" s="2"/>
      <c r="E2" s="2"/>
      <c r="F2" s="2"/>
      <c r="G2" s="2"/>
      <c r="H2" s="2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U2" s="2"/>
      <c r="AA2" s="12" t="s">
        <v>3</v>
      </c>
    </row>
    <row r="3" spans="1:29" s="1" customFormat="1" ht="131.25" customHeight="1">
      <c r="A3" s="31" t="s">
        <v>21</v>
      </c>
      <c r="B3" s="31" t="s">
        <v>22</v>
      </c>
      <c r="C3" s="31"/>
      <c r="D3" s="31"/>
      <c r="E3" s="31"/>
      <c r="F3" s="31"/>
      <c r="G3" s="31"/>
      <c r="H3" s="31"/>
      <c r="I3" s="33" t="s">
        <v>23</v>
      </c>
      <c r="J3" s="33"/>
      <c r="K3" s="33"/>
      <c r="L3" s="33"/>
      <c r="M3" s="33"/>
      <c r="N3" s="33"/>
      <c r="O3" s="33"/>
      <c r="P3" s="13"/>
      <c r="Q3" s="13"/>
      <c r="R3" s="13"/>
      <c r="S3" s="13"/>
      <c r="T3" s="33" t="s">
        <v>7</v>
      </c>
      <c r="U3" s="33"/>
      <c r="V3" s="33"/>
      <c r="W3" s="30" t="s">
        <v>8</v>
      </c>
      <c r="X3" s="30"/>
      <c r="Y3" s="30"/>
      <c r="Z3" s="30" t="s">
        <v>24</v>
      </c>
      <c r="AA3" s="30"/>
      <c r="AB3" s="30"/>
    </row>
    <row r="4" spans="1:29" s="1" customFormat="1" ht="33" customHeight="1">
      <c r="A4" s="31"/>
      <c r="B4" s="32" t="s">
        <v>25</v>
      </c>
      <c r="C4" s="32" t="s">
        <v>5</v>
      </c>
      <c r="D4" s="32"/>
      <c r="E4" s="32"/>
      <c r="F4" s="32"/>
      <c r="G4" s="32"/>
      <c r="H4" s="32"/>
      <c r="I4" s="32" t="s">
        <v>25</v>
      </c>
      <c r="J4" s="32" t="s">
        <v>5</v>
      </c>
      <c r="K4" s="32"/>
      <c r="L4" s="32"/>
      <c r="M4" s="32"/>
      <c r="N4" s="32"/>
      <c r="O4" s="32"/>
      <c r="P4" s="4"/>
      <c r="Q4" s="4"/>
      <c r="R4" s="4"/>
      <c r="S4" s="4"/>
      <c r="T4" s="34" t="s">
        <v>26</v>
      </c>
      <c r="U4" s="32" t="s">
        <v>5</v>
      </c>
      <c r="V4" s="32"/>
      <c r="W4" s="34" t="s">
        <v>26</v>
      </c>
      <c r="X4" s="32" t="s">
        <v>5</v>
      </c>
      <c r="Y4" s="32"/>
      <c r="Z4" s="34" t="s">
        <v>26</v>
      </c>
      <c r="AA4" s="32" t="s">
        <v>5</v>
      </c>
      <c r="AB4" s="32"/>
    </row>
    <row r="5" spans="1:29" s="1" customFormat="1" ht="90" customHeight="1">
      <c r="A5" s="31"/>
      <c r="B5" s="32"/>
      <c r="C5" s="6" t="s">
        <v>6</v>
      </c>
      <c r="D5" s="3">
        <v>2014</v>
      </c>
      <c r="E5" s="3">
        <v>2015</v>
      </c>
      <c r="F5" s="3">
        <v>2016</v>
      </c>
      <c r="G5" s="3">
        <v>2017</v>
      </c>
      <c r="H5" s="4" t="s">
        <v>4</v>
      </c>
      <c r="I5" s="32"/>
      <c r="J5" s="6" t="s">
        <v>6</v>
      </c>
      <c r="K5" s="3">
        <v>2014</v>
      </c>
      <c r="L5" s="3">
        <v>2015</v>
      </c>
      <c r="M5" s="3">
        <v>2016</v>
      </c>
      <c r="N5" s="4" t="s">
        <v>6</v>
      </c>
      <c r="O5" s="4" t="s">
        <v>4</v>
      </c>
      <c r="P5" s="3"/>
      <c r="Q5" s="3"/>
      <c r="R5" s="3"/>
      <c r="S5" s="3"/>
      <c r="T5" s="35"/>
      <c r="U5" s="6" t="s">
        <v>6</v>
      </c>
      <c r="V5" s="4" t="s">
        <v>4</v>
      </c>
      <c r="W5" s="35"/>
      <c r="X5" s="6" t="s">
        <v>6</v>
      </c>
      <c r="Y5" s="4" t="s">
        <v>4</v>
      </c>
      <c r="Z5" s="35"/>
      <c r="AA5" s="6" t="s">
        <v>6</v>
      </c>
      <c r="AB5" s="4" t="s">
        <v>4</v>
      </c>
    </row>
    <row r="6" spans="1:29" s="1" customFormat="1" ht="23.25" customHeight="1">
      <c r="A6" s="5">
        <v>1</v>
      </c>
      <c r="B6" s="5">
        <v>2</v>
      </c>
      <c r="C6" s="5">
        <v>3</v>
      </c>
      <c r="D6" s="3">
        <v>4</v>
      </c>
      <c r="E6" s="3">
        <v>5</v>
      </c>
      <c r="F6" s="3">
        <v>6</v>
      </c>
      <c r="G6" s="3">
        <v>7</v>
      </c>
      <c r="H6" s="3">
        <v>4</v>
      </c>
      <c r="I6" s="3">
        <v>5</v>
      </c>
      <c r="J6" s="3">
        <v>10</v>
      </c>
      <c r="K6" s="3">
        <v>11</v>
      </c>
      <c r="L6" s="3">
        <v>12</v>
      </c>
      <c r="M6" s="3">
        <v>13</v>
      </c>
      <c r="N6" s="3">
        <v>6</v>
      </c>
      <c r="O6" s="3">
        <v>7</v>
      </c>
      <c r="P6" s="3">
        <v>16</v>
      </c>
      <c r="Q6" s="3">
        <v>17</v>
      </c>
      <c r="R6" s="3">
        <v>18</v>
      </c>
      <c r="S6" s="3">
        <v>19</v>
      </c>
      <c r="T6" s="3">
        <v>8</v>
      </c>
      <c r="U6" s="3">
        <v>9</v>
      </c>
      <c r="V6" s="5">
        <v>10</v>
      </c>
      <c r="W6" s="5">
        <v>11</v>
      </c>
      <c r="X6" s="5">
        <v>12</v>
      </c>
      <c r="Y6" s="5">
        <v>13</v>
      </c>
      <c r="Z6" s="5">
        <v>14</v>
      </c>
      <c r="AA6" s="5">
        <v>15</v>
      </c>
      <c r="AB6" s="5">
        <v>16</v>
      </c>
    </row>
    <row r="7" spans="1:29" s="1" customFormat="1" ht="20.25">
      <c r="A7" s="11" t="s">
        <v>9</v>
      </c>
      <c r="B7" s="18">
        <f>C7+H7</f>
        <v>29913.629999999997</v>
      </c>
      <c r="C7" s="19">
        <f t="shared" ref="C7:H7" si="0">C22+C24</f>
        <v>29911.629999999997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2</v>
      </c>
      <c r="I7" s="18">
        <f>N7+O7</f>
        <v>29913.629999999997</v>
      </c>
      <c r="J7" s="19">
        <f t="shared" ref="J7:S7" si="1">J22+J24</f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29911.629999999997</v>
      </c>
      <c r="O7" s="19">
        <f t="shared" si="1"/>
        <v>2</v>
      </c>
      <c r="P7" s="20">
        <f t="shared" si="1"/>
        <v>0</v>
      </c>
      <c r="Q7" s="20">
        <f t="shared" si="1"/>
        <v>0</v>
      </c>
      <c r="R7" s="20">
        <f t="shared" si="1"/>
        <v>0</v>
      </c>
      <c r="S7" s="20">
        <f t="shared" si="1"/>
        <v>0</v>
      </c>
      <c r="T7" s="18">
        <f>U7+V7</f>
        <v>31103.03</v>
      </c>
      <c r="U7" s="19">
        <f>U22+U24</f>
        <v>31101.03</v>
      </c>
      <c r="V7" s="19">
        <f>V22+V24</f>
        <v>2</v>
      </c>
      <c r="W7" s="18">
        <f>X7+Y7</f>
        <v>31103.03</v>
      </c>
      <c r="X7" s="19">
        <f>X22+X24</f>
        <v>31101.03</v>
      </c>
      <c r="Y7" s="19">
        <f>Y22+Y24</f>
        <v>2</v>
      </c>
      <c r="Z7" s="18">
        <f>AA7+AB7</f>
        <v>31103.03</v>
      </c>
      <c r="AA7" s="19">
        <f>AA22+AA24</f>
        <v>31101.03</v>
      </c>
      <c r="AB7" s="19">
        <f>AB22+AB24</f>
        <v>2</v>
      </c>
      <c r="AC7" s="9"/>
    </row>
    <row r="8" spans="1:29" s="1" customFormat="1" ht="58.5" customHeight="1">
      <c r="A8" s="14" t="s">
        <v>10</v>
      </c>
      <c r="B8" s="18">
        <f t="shared" ref="B8:B24" si="2">C8+H8</f>
        <v>20</v>
      </c>
      <c r="C8" s="19">
        <v>20</v>
      </c>
      <c r="D8" s="19">
        <v>6</v>
      </c>
      <c r="E8" s="19">
        <v>23</v>
      </c>
      <c r="F8" s="19">
        <v>30</v>
      </c>
      <c r="G8" s="19">
        <v>7</v>
      </c>
      <c r="H8" s="19">
        <v>0</v>
      </c>
      <c r="I8" s="18">
        <f t="shared" ref="I8:I21" si="3">N8+O8</f>
        <v>20</v>
      </c>
      <c r="J8" s="19"/>
      <c r="K8" s="19"/>
      <c r="L8" s="19"/>
      <c r="M8" s="19"/>
      <c r="N8" s="19">
        <v>20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8">
        <f t="shared" ref="T8:T24" si="4">U8+V8</f>
        <v>20</v>
      </c>
      <c r="U8" s="19">
        <v>20</v>
      </c>
      <c r="V8" s="19">
        <v>0</v>
      </c>
      <c r="W8" s="18">
        <f t="shared" ref="W8:W22" si="5">X8+Y8</f>
        <v>20</v>
      </c>
      <c r="X8" s="19">
        <v>20</v>
      </c>
      <c r="Y8" s="19">
        <v>0</v>
      </c>
      <c r="Z8" s="18">
        <f t="shared" ref="Z8:Z22" si="6">AA8+AB8</f>
        <v>20</v>
      </c>
      <c r="AA8" s="19">
        <v>20</v>
      </c>
      <c r="AB8" s="19">
        <v>0</v>
      </c>
    </row>
    <row r="9" spans="1:29" s="1" customFormat="1" ht="57.75" customHeight="1">
      <c r="A9" s="14" t="s">
        <v>20</v>
      </c>
      <c r="B9" s="18">
        <f t="shared" si="2"/>
        <v>17</v>
      </c>
      <c r="C9" s="19">
        <v>17</v>
      </c>
      <c r="D9" s="19">
        <v>5</v>
      </c>
      <c r="E9" s="19">
        <v>13</v>
      </c>
      <c r="F9" s="19">
        <v>14</v>
      </c>
      <c r="G9" s="19">
        <v>6</v>
      </c>
      <c r="H9" s="19">
        <v>0</v>
      </c>
      <c r="I9" s="18">
        <f t="shared" si="3"/>
        <v>17</v>
      </c>
      <c r="J9" s="19"/>
      <c r="K9" s="19"/>
      <c r="L9" s="19"/>
      <c r="M9" s="19"/>
      <c r="N9" s="19">
        <v>17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8">
        <f t="shared" si="4"/>
        <v>17</v>
      </c>
      <c r="U9" s="19">
        <v>17</v>
      </c>
      <c r="V9" s="19">
        <v>0</v>
      </c>
      <c r="W9" s="18">
        <f t="shared" si="5"/>
        <v>17</v>
      </c>
      <c r="X9" s="19">
        <v>17</v>
      </c>
      <c r="Y9" s="19">
        <v>0</v>
      </c>
      <c r="Z9" s="18">
        <f t="shared" si="6"/>
        <v>17</v>
      </c>
      <c r="AA9" s="19">
        <v>17</v>
      </c>
      <c r="AB9" s="19">
        <v>0</v>
      </c>
    </row>
    <row r="10" spans="1:29" s="1" customFormat="1" ht="78" customHeight="1">
      <c r="A10" s="14" t="s">
        <v>11</v>
      </c>
      <c r="B10" s="18">
        <f t="shared" si="2"/>
        <v>2</v>
      </c>
      <c r="C10" s="19">
        <v>2</v>
      </c>
      <c r="D10" s="19">
        <v>1</v>
      </c>
      <c r="E10" s="19">
        <v>7</v>
      </c>
      <c r="F10" s="19">
        <v>9</v>
      </c>
      <c r="G10" s="19">
        <v>3</v>
      </c>
      <c r="H10" s="19">
        <v>0</v>
      </c>
      <c r="I10" s="18">
        <f t="shared" si="3"/>
        <v>2</v>
      </c>
      <c r="J10" s="19"/>
      <c r="K10" s="19"/>
      <c r="L10" s="19"/>
      <c r="M10" s="19"/>
      <c r="N10" s="19">
        <v>2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8">
        <f t="shared" si="4"/>
        <v>2</v>
      </c>
      <c r="U10" s="19">
        <v>2</v>
      </c>
      <c r="V10" s="19">
        <v>0</v>
      </c>
      <c r="W10" s="18">
        <f t="shared" si="5"/>
        <v>2</v>
      </c>
      <c r="X10" s="19">
        <v>2</v>
      </c>
      <c r="Y10" s="19">
        <v>0</v>
      </c>
      <c r="Z10" s="18">
        <f t="shared" si="6"/>
        <v>2</v>
      </c>
      <c r="AA10" s="19">
        <v>2</v>
      </c>
      <c r="AB10" s="19">
        <v>0</v>
      </c>
    </row>
    <row r="11" spans="1:29" s="1" customFormat="1" ht="144.75" customHeight="1">
      <c r="A11" s="14" t="s">
        <v>28</v>
      </c>
      <c r="B11" s="18">
        <f t="shared" ref="B11" si="7">C11+H11</f>
        <v>2</v>
      </c>
      <c r="C11" s="19">
        <v>2</v>
      </c>
      <c r="D11" s="19">
        <v>1</v>
      </c>
      <c r="E11" s="19">
        <v>7</v>
      </c>
      <c r="F11" s="19">
        <v>9</v>
      </c>
      <c r="G11" s="19">
        <v>3</v>
      </c>
      <c r="H11" s="19">
        <v>0</v>
      </c>
      <c r="I11" s="18">
        <f t="shared" ref="I11" si="8">N11+O11</f>
        <v>2</v>
      </c>
      <c r="J11" s="19"/>
      <c r="K11" s="19"/>
      <c r="L11" s="19"/>
      <c r="M11" s="19"/>
      <c r="N11" s="19">
        <v>2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8">
        <f t="shared" ref="T11" si="9">U11+V11</f>
        <v>2</v>
      </c>
      <c r="U11" s="19">
        <v>2</v>
      </c>
      <c r="V11" s="19">
        <v>0</v>
      </c>
      <c r="W11" s="18">
        <f t="shared" ref="W11" si="10">X11+Y11</f>
        <v>2</v>
      </c>
      <c r="X11" s="19">
        <v>2</v>
      </c>
      <c r="Y11" s="19">
        <v>0</v>
      </c>
      <c r="Z11" s="18">
        <f t="shared" ref="Z11" si="11">AA11+AB11</f>
        <v>2</v>
      </c>
      <c r="AA11" s="19">
        <v>2</v>
      </c>
      <c r="AB11" s="19"/>
    </row>
    <row r="12" spans="1:29" s="1" customFormat="1" ht="198" customHeight="1">
      <c r="A12" s="15" t="s">
        <v>12</v>
      </c>
      <c r="B12" s="18">
        <f t="shared" si="2"/>
        <v>7</v>
      </c>
      <c r="C12" s="24">
        <v>7</v>
      </c>
      <c r="D12" s="24">
        <v>11</v>
      </c>
      <c r="E12" s="24">
        <v>22</v>
      </c>
      <c r="F12" s="24">
        <v>25</v>
      </c>
      <c r="G12" s="24">
        <v>8</v>
      </c>
      <c r="H12" s="24">
        <v>0</v>
      </c>
      <c r="I12" s="25">
        <f t="shared" si="3"/>
        <v>7</v>
      </c>
      <c r="J12" s="24"/>
      <c r="K12" s="24"/>
      <c r="L12" s="24"/>
      <c r="M12" s="24"/>
      <c r="N12" s="24">
        <v>7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8">
        <f t="shared" si="4"/>
        <v>7</v>
      </c>
      <c r="U12" s="19">
        <v>7</v>
      </c>
      <c r="V12" s="19">
        <v>0</v>
      </c>
      <c r="W12" s="18">
        <f t="shared" si="5"/>
        <v>7</v>
      </c>
      <c r="X12" s="19">
        <v>7</v>
      </c>
      <c r="Y12" s="19">
        <v>0</v>
      </c>
      <c r="Z12" s="18">
        <f t="shared" si="6"/>
        <v>7</v>
      </c>
      <c r="AA12" s="19">
        <v>7</v>
      </c>
      <c r="AB12" s="19">
        <v>0</v>
      </c>
    </row>
    <row r="13" spans="1:29" s="1" customFormat="1" ht="261" customHeight="1">
      <c r="A13" s="15" t="s">
        <v>13</v>
      </c>
      <c r="B13" s="18">
        <f t="shared" si="2"/>
        <v>1</v>
      </c>
      <c r="C13" s="19">
        <v>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8">
        <f t="shared" si="3"/>
        <v>1</v>
      </c>
      <c r="J13" s="19"/>
      <c r="K13" s="19"/>
      <c r="L13" s="19"/>
      <c r="M13" s="19"/>
      <c r="N13" s="19">
        <v>1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8">
        <f t="shared" si="4"/>
        <v>1</v>
      </c>
      <c r="U13" s="19">
        <v>1</v>
      </c>
      <c r="V13" s="19">
        <v>0</v>
      </c>
      <c r="W13" s="18">
        <f t="shared" si="5"/>
        <v>1</v>
      </c>
      <c r="X13" s="19">
        <v>1</v>
      </c>
      <c r="Y13" s="19">
        <v>0</v>
      </c>
      <c r="Z13" s="18">
        <f t="shared" si="6"/>
        <v>1</v>
      </c>
      <c r="AA13" s="19">
        <v>1</v>
      </c>
      <c r="AB13" s="19">
        <v>0</v>
      </c>
    </row>
    <row r="14" spans="1:29" s="1" customFormat="1" ht="86.25" customHeight="1">
      <c r="A14" s="31" t="s">
        <v>19</v>
      </c>
      <c r="B14" s="31" t="s">
        <v>22</v>
      </c>
      <c r="C14" s="31"/>
      <c r="D14" s="31"/>
      <c r="E14" s="31"/>
      <c r="F14" s="31"/>
      <c r="G14" s="31"/>
      <c r="H14" s="31"/>
      <c r="I14" s="33" t="s">
        <v>23</v>
      </c>
      <c r="J14" s="33"/>
      <c r="K14" s="33"/>
      <c r="L14" s="33"/>
      <c r="M14" s="33"/>
      <c r="N14" s="33"/>
      <c r="O14" s="33"/>
      <c r="P14" s="13"/>
      <c r="Q14" s="13"/>
      <c r="R14" s="13"/>
      <c r="S14" s="13"/>
      <c r="T14" s="33" t="s">
        <v>7</v>
      </c>
      <c r="U14" s="33"/>
      <c r="V14" s="33"/>
      <c r="W14" s="30" t="s">
        <v>8</v>
      </c>
      <c r="X14" s="30"/>
      <c r="Y14" s="30"/>
      <c r="Z14" s="30" t="s">
        <v>24</v>
      </c>
      <c r="AA14" s="30"/>
      <c r="AB14" s="30"/>
    </row>
    <row r="15" spans="1:29" s="1" customFormat="1" ht="34.5" customHeight="1">
      <c r="A15" s="31"/>
      <c r="B15" s="32" t="s">
        <v>2</v>
      </c>
      <c r="C15" s="32" t="s">
        <v>5</v>
      </c>
      <c r="D15" s="32"/>
      <c r="E15" s="32"/>
      <c r="F15" s="32"/>
      <c r="G15" s="32"/>
      <c r="H15" s="32"/>
      <c r="I15" s="32" t="s">
        <v>2</v>
      </c>
      <c r="J15" s="32" t="s">
        <v>5</v>
      </c>
      <c r="K15" s="32"/>
      <c r="L15" s="32"/>
      <c r="M15" s="32"/>
      <c r="N15" s="32"/>
      <c r="O15" s="32"/>
      <c r="P15" s="4"/>
      <c r="Q15" s="4"/>
      <c r="R15" s="4"/>
      <c r="S15" s="4"/>
      <c r="T15" s="32" t="s">
        <v>2</v>
      </c>
      <c r="U15" s="32" t="s">
        <v>5</v>
      </c>
      <c r="V15" s="32"/>
      <c r="W15" s="32" t="s">
        <v>2</v>
      </c>
      <c r="X15" s="32" t="s">
        <v>5</v>
      </c>
      <c r="Y15" s="32"/>
      <c r="Z15" s="32" t="s">
        <v>2</v>
      </c>
      <c r="AA15" s="32" t="s">
        <v>5</v>
      </c>
      <c r="AB15" s="32"/>
    </row>
    <row r="16" spans="1:29" s="1" customFormat="1" ht="126" customHeight="1">
      <c r="A16" s="31"/>
      <c r="B16" s="32"/>
      <c r="C16" s="6" t="s">
        <v>6</v>
      </c>
      <c r="D16" s="3">
        <v>2014</v>
      </c>
      <c r="E16" s="3">
        <v>2015</v>
      </c>
      <c r="F16" s="3">
        <v>2016</v>
      </c>
      <c r="G16" s="3">
        <v>2017</v>
      </c>
      <c r="H16" s="4" t="s">
        <v>4</v>
      </c>
      <c r="I16" s="32"/>
      <c r="J16" s="6" t="s">
        <v>6</v>
      </c>
      <c r="K16" s="3">
        <v>2014</v>
      </c>
      <c r="L16" s="3">
        <v>2015</v>
      </c>
      <c r="M16" s="3">
        <v>2016</v>
      </c>
      <c r="N16" s="4" t="s">
        <v>6</v>
      </c>
      <c r="O16" s="4" t="s">
        <v>4</v>
      </c>
      <c r="P16" s="3"/>
      <c r="Q16" s="3"/>
      <c r="R16" s="3"/>
      <c r="S16" s="3"/>
      <c r="T16" s="32"/>
      <c r="U16" s="6" t="s">
        <v>6</v>
      </c>
      <c r="V16" s="4" t="s">
        <v>4</v>
      </c>
      <c r="W16" s="32"/>
      <c r="X16" s="6" t="s">
        <v>6</v>
      </c>
      <c r="Y16" s="4" t="s">
        <v>4</v>
      </c>
      <c r="Z16" s="32"/>
      <c r="AA16" s="6" t="s">
        <v>6</v>
      </c>
      <c r="AB16" s="4" t="s">
        <v>4</v>
      </c>
    </row>
    <row r="17" spans="1:28" s="1" customFormat="1" ht="184.5" customHeight="1">
      <c r="A17" s="26" t="s">
        <v>27</v>
      </c>
      <c r="B17" s="18">
        <f t="shared" si="2"/>
        <v>2</v>
      </c>
      <c r="C17" s="27">
        <v>2</v>
      </c>
      <c r="D17" s="28"/>
      <c r="E17" s="28"/>
      <c r="F17" s="28"/>
      <c r="G17" s="28"/>
      <c r="H17" s="29">
        <v>0</v>
      </c>
      <c r="I17" s="18">
        <f t="shared" si="3"/>
        <v>2</v>
      </c>
      <c r="J17" s="23"/>
      <c r="K17" s="3"/>
      <c r="L17" s="3"/>
      <c r="M17" s="3"/>
      <c r="N17" s="27">
        <v>2</v>
      </c>
      <c r="O17" s="28">
        <v>0</v>
      </c>
      <c r="P17" s="28"/>
      <c r="Q17" s="28"/>
      <c r="R17" s="28"/>
      <c r="S17" s="29">
        <v>0</v>
      </c>
      <c r="T17" s="18">
        <f t="shared" si="4"/>
        <v>2</v>
      </c>
      <c r="U17" s="27">
        <v>2</v>
      </c>
      <c r="V17" s="28">
        <v>0</v>
      </c>
      <c r="W17" s="18">
        <f t="shared" si="5"/>
        <v>2</v>
      </c>
      <c r="X17" s="27">
        <v>2</v>
      </c>
      <c r="Y17" s="28">
        <v>0</v>
      </c>
      <c r="Z17" s="18">
        <f t="shared" si="6"/>
        <v>2</v>
      </c>
      <c r="AA17" s="27">
        <v>2</v>
      </c>
      <c r="AB17" s="28">
        <v>0</v>
      </c>
    </row>
    <row r="18" spans="1:28" s="1" customFormat="1" ht="99.75" customHeight="1">
      <c r="A18" s="15" t="s">
        <v>14</v>
      </c>
      <c r="B18" s="18">
        <f t="shared" si="2"/>
        <v>485.03</v>
      </c>
      <c r="C18" s="19">
        <v>485.03</v>
      </c>
      <c r="D18" s="19"/>
      <c r="E18" s="19"/>
      <c r="F18" s="19"/>
      <c r="G18" s="19"/>
      <c r="H18" s="19">
        <v>0</v>
      </c>
      <c r="I18" s="18">
        <f t="shared" si="3"/>
        <v>485.03</v>
      </c>
      <c r="J18" s="19"/>
      <c r="K18" s="19"/>
      <c r="L18" s="19"/>
      <c r="M18" s="19"/>
      <c r="N18" s="19">
        <v>485.03</v>
      </c>
      <c r="O18" s="19">
        <v>0</v>
      </c>
      <c r="P18" s="19"/>
      <c r="Q18" s="19"/>
      <c r="R18" s="19"/>
      <c r="S18" s="19"/>
      <c r="T18" s="18">
        <f t="shared" si="4"/>
        <v>485.03</v>
      </c>
      <c r="U18" s="19">
        <v>485.03</v>
      </c>
      <c r="V18" s="19">
        <v>0</v>
      </c>
      <c r="W18" s="18">
        <f t="shared" si="5"/>
        <v>485.03</v>
      </c>
      <c r="X18" s="19">
        <v>485.03</v>
      </c>
      <c r="Y18" s="19">
        <v>0</v>
      </c>
      <c r="Z18" s="18">
        <f t="shared" si="6"/>
        <v>485.03</v>
      </c>
      <c r="AA18" s="19">
        <v>485.03</v>
      </c>
      <c r="AB18" s="19">
        <v>0</v>
      </c>
    </row>
    <row r="19" spans="1:28" s="1" customFormat="1" ht="202.5" customHeight="1">
      <c r="A19" s="16" t="s">
        <v>15</v>
      </c>
      <c r="B19" s="18">
        <f t="shared" si="2"/>
        <v>295.39999999999998</v>
      </c>
      <c r="C19" s="19">
        <v>295.39999999999998</v>
      </c>
      <c r="D19" s="19"/>
      <c r="E19" s="19"/>
      <c r="F19" s="19"/>
      <c r="G19" s="19"/>
      <c r="H19" s="19">
        <v>0</v>
      </c>
      <c r="I19" s="18">
        <f t="shared" si="3"/>
        <v>295.39999999999998</v>
      </c>
      <c r="J19" s="19"/>
      <c r="K19" s="19"/>
      <c r="L19" s="19"/>
      <c r="M19" s="19"/>
      <c r="N19" s="19">
        <v>295.39999999999998</v>
      </c>
      <c r="O19" s="19">
        <v>0</v>
      </c>
      <c r="P19" s="19"/>
      <c r="Q19" s="19"/>
      <c r="R19" s="19"/>
      <c r="S19" s="19"/>
      <c r="T19" s="18">
        <f t="shared" si="4"/>
        <v>295.39999999999998</v>
      </c>
      <c r="U19" s="19">
        <v>295.39999999999998</v>
      </c>
      <c r="V19" s="19">
        <v>0</v>
      </c>
      <c r="W19" s="18">
        <f t="shared" si="5"/>
        <v>295.39999999999998</v>
      </c>
      <c r="X19" s="21">
        <v>295.39999999999998</v>
      </c>
      <c r="Y19" s="19">
        <v>0</v>
      </c>
      <c r="Z19" s="18">
        <f t="shared" si="6"/>
        <v>295.39999999999998</v>
      </c>
      <c r="AA19" s="21">
        <v>295.39999999999998</v>
      </c>
      <c r="AB19" s="19">
        <v>0</v>
      </c>
    </row>
    <row r="20" spans="1:28" s="1" customFormat="1" ht="104.25" customHeight="1">
      <c r="A20" s="16" t="s">
        <v>16</v>
      </c>
      <c r="B20" s="18">
        <f t="shared" si="2"/>
        <v>921.6</v>
      </c>
      <c r="C20" s="19">
        <v>921.6</v>
      </c>
      <c r="D20" s="19"/>
      <c r="E20" s="19"/>
      <c r="F20" s="19"/>
      <c r="G20" s="19"/>
      <c r="H20" s="19">
        <v>0</v>
      </c>
      <c r="I20" s="18">
        <f t="shared" si="3"/>
        <v>921.6</v>
      </c>
      <c r="J20" s="19"/>
      <c r="K20" s="19"/>
      <c r="L20" s="19"/>
      <c r="M20" s="19"/>
      <c r="N20" s="19">
        <v>921.6</v>
      </c>
      <c r="O20" s="19">
        <v>0</v>
      </c>
      <c r="P20" s="19"/>
      <c r="Q20" s="19"/>
      <c r="R20" s="19"/>
      <c r="S20" s="19"/>
      <c r="T20" s="18">
        <f t="shared" si="4"/>
        <v>921.6</v>
      </c>
      <c r="U20" s="19">
        <v>921.6</v>
      </c>
      <c r="V20" s="19">
        <v>0</v>
      </c>
      <c r="W20" s="18">
        <f t="shared" si="5"/>
        <v>921.6</v>
      </c>
      <c r="X20" s="10">
        <v>921.6</v>
      </c>
      <c r="Y20" s="19">
        <v>0</v>
      </c>
      <c r="Z20" s="18">
        <f t="shared" si="6"/>
        <v>921.6</v>
      </c>
      <c r="AA20" s="21">
        <v>921.6</v>
      </c>
      <c r="AB20" s="19">
        <v>0</v>
      </c>
    </row>
    <row r="21" spans="1:28" s="1" customFormat="1" ht="123.75" customHeight="1">
      <c r="A21" s="16" t="s">
        <v>17</v>
      </c>
      <c r="B21" s="18">
        <f t="shared" si="2"/>
        <v>28158.6</v>
      </c>
      <c r="C21" s="19">
        <v>28158.6</v>
      </c>
      <c r="D21" s="19"/>
      <c r="E21" s="19"/>
      <c r="F21" s="19"/>
      <c r="G21" s="19"/>
      <c r="H21" s="19">
        <v>0</v>
      </c>
      <c r="I21" s="18">
        <f t="shared" si="3"/>
        <v>28158.6</v>
      </c>
      <c r="J21" s="19"/>
      <c r="K21" s="19"/>
      <c r="L21" s="19"/>
      <c r="M21" s="19"/>
      <c r="N21" s="19">
        <v>28158.6</v>
      </c>
      <c r="O21" s="19">
        <v>0</v>
      </c>
      <c r="P21" s="19"/>
      <c r="Q21" s="19"/>
      <c r="R21" s="19"/>
      <c r="S21" s="19"/>
      <c r="T21" s="18">
        <f>U21+V21</f>
        <v>29348</v>
      </c>
      <c r="U21" s="19">
        <v>29348</v>
      </c>
      <c r="V21" s="19">
        <v>0</v>
      </c>
      <c r="W21" s="18">
        <f t="shared" si="5"/>
        <v>29348</v>
      </c>
      <c r="X21" s="19">
        <v>29348</v>
      </c>
      <c r="Y21" s="19">
        <v>0</v>
      </c>
      <c r="Z21" s="18">
        <f t="shared" si="6"/>
        <v>29348</v>
      </c>
      <c r="AA21" s="19">
        <v>29348</v>
      </c>
      <c r="AB21" s="19">
        <v>0</v>
      </c>
    </row>
    <row r="22" spans="1:28" s="1" customFormat="1" ht="21.75" customHeight="1">
      <c r="A22" s="16" t="s">
        <v>0</v>
      </c>
      <c r="B22" s="18">
        <f t="shared" si="2"/>
        <v>29911.629999999997</v>
      </c>
      <c r="C22" s="19">
        <f>SUM(C8:C21)</f>
        <v>29911.629999999997</v>
      </c>
      <c r="D22" s="19"/>
      <c r="E22" s="19"/>
      <c r="F22" s="19"/>
      <c r="G22" s="19"/>
      <c r="H22" s="19">
        <v>0</v>
      </c>
      <c r="I22" s="22">
        <f>N22</f>
        <v>29911.629999999997</v>
      </c>
      <c r="J22" s="19"/>
      <c r="K22" s="19"/>
      <c r="L22" s="19"/>
      <c r="M22" s="19"/>
      <c r="N22" s="19">
        <f>SUM(N8:N21)</f>
        <v>29911.629999999997</v>
      </c>
      <c r="O22" s="19">
        <v>0</v>
      </c>
      <c r="P22" s="19">
        <f>SUM(P8:P21)</f>
        <v>0</v>
      </c>
      <c r="Q22" s="19">
        <f>SUM(Q8:Q21)</f>
        <v>0</v>
      </c>
      <c r="R22" s="19">
        <f>SUM(R8:R21)</f>
        <v>0</v>
      </c>
      <c r="S22" s="19">
        <f>SUM(S8:S21)</f>
        <v>0</v>
      </c>
      <c r="T22" s="18">
        <f t="shared" si="4"/>
        <v>31101.03</v>
      </c>
      <c r="U22" s="19">
        <f>SUM(U8:U21)</f>
        <v>31101.03</v>
      </c>
      <c r="V22" s="19">
        <v>0</v>
      </c>
      <c r="W22" s="18">
        <f t="shared" si="5"/>
        <v>31101.03</v>
      </c>
      <c r="X22" s="10">
        <f>SUM(X8:X21)</f>
        <v>31101.03</v>
      </c>
      <c r="Y22" s="19">
        <v>0</v>
      </c>
      <c r="Z22" s="18">
        <f t="shared" si="6"/>
        <v>31101.03</v>
      </c>
      <c r="AA22" s="10">
        <f>SUM(AA8:AA21)</f>
        <v>31101.03</v>
      </c>
      <c r="AB22" s="19">
        <v>0</v>
      </c>
    </row>
    <row r="23" spans="1:28" s="1" customFormat="1" ht="120" customHeight="1">
      <c r="A23" s="15" t="s">
        <v>18</v>
      </c>
      <c r="B23" s="18">
        <f t="shared" si="2"/>
        <v>2</v>
      </c>
      <c r="C23" s="19">
        <v>0</v>
      </c>
      <c r="D23" s="19">
        <v>0</v>
      </c>
      <c r="E23" s="19">
        <v>0</v>
      </c>
      <c r="F23" s="19">
        <v>0</v>
      </c>
      <c r="G23" s="19">
        <v>1</v>
      </c>
      <c r="H23" s="19">
        <v>2</v>
      </c>
      <c r="I23" s="22">
        <f>O23</f>
        <v>2</v>
      </c>
      <c r="J23" s="19"/>
      <c r="K23" s="19"/>
      <c r="L23" s="19"/>
      <c r="M23" s="19"/>
      <c r="N23" s="19">
        <v>0</v>
      </c>
      <c r="O23" s="10">
        <v>2</v>
      </c>
      <c r="P23" s="19">
        <v>0</v>
      </c>
      <c r="Q23" s="19">
        <v>0</v>
      </c>
      <c r="R23" s="19">
        <v>0</v>
      </c>
      <c r="S23" s="19">
        <v>0</v>
      </c>
      <c r="T23" s="18">
        <f t="shared" si="4"/>
        <v>2</v>
      </c>
      <c r="U23" s="19">
        <v>0</v>
      </c>
      <c r="V23" s="10">
        <v>2</v>
      </c>
      <c r="W23" s="18">
        <f>Y23</f>
        <v>2</v>
      </c>
      <c r="X23" s="19">
        <v>0</v>
      </c>
      <c r="Y23" s="10">
        <v>2</v>
      </c>
      <c r="Z23" s="18">
        <f>AB23</f>
        <v>2</v>
      </c>
      <c r="AA23" s="19">
        <v>0</v>
      </c>
      <c r="AB23" s="10">
        <v>2</v>
      </c>
    </row>
    <row r="24" spans="1:28" s="1" customFormat="1" ht="20.25">
      <c r="A24" s="17" t="s">
        <v>1</v>
      </c>
      <c r="B24" s="18">
        <f t="shared" si="2"/>
        <v>2</v>
      </c>
      <c r="C24" s="10">
        <f>C23</f>
        <v>0</v>
      </c>
      <c r="D24" s="10"/>
      <c r="E24" s="10"/>
      <c r="F24" s="10"/>
      <c r="G24" s="10"/>
      <c r="H24" s="10">
        <v>2</v>
      </c>
      <c r="I24" s="22">
        <f>I23</f>
        <v>2</v>
      </c>
      <c r="J24" s="10"/>
      <c r="K24" s="10"/>
      <c r="L24" s="10"/>
      <c r="M24" s="10"/>
      <c r="N24" s="10">
        <v>0</v>
      </c>
      <c r="O24" s="10">
        <v>2</v>
      </c>
      <c r="P24" s="10">
        <f t="shared" ref="P24:S24" si="12">P23</f>
        <v>0</v>
      </c>
      <c r="Q24" s="10">
        <f t="shared" si="12"/>
        <v>0</v>
      </c>
      <c r="R24" s="10">
        <f t="shared" si="12"/>
        <v>0</v>
      </c>
      <c r="S24" s="10">
        <f t="shared" si="12"/>
        <v>0</v>
      </c>
      <c r="T24" s="18">
        <f t="shared" si="4"/>
        <v>2</v>
      </c>
      <c r="U24" s="10">
        <v>0</v>
      </c>
      <c r="V24" s="10">
        <v>2</v>
      </c>
      <c r="W24" s="18">
        <f>W23</f>
        <v>2</v>
      </c>
      <c r="X24" s="10">
        <v>0</v>
      </c>
      <c r="Y24" s="10">
        <v>2</v>
      </c>
      <c r="Z24" s="18">
        <f>Z23</f>
        <v>2</v>
      </c>
      <c r="AA24" s="10">
        <v>0</v>
      </c>
      <c r="AB24" s="10">
        <v>2</v>
      </c>
    </row>
    <row r="25" spans="1:28" ht="18.75">
      <c r="A25" s="2"/>
      <c r="B25" s="2"/>
      <c r="C25" s="2"/>
      <c r="D25" s="2"/>
      <c r="E25" s="2"/>
      <c r="F25" s="2"/>
      <c r="G25" s="2"/>
      <c r="H25" s="2"/>
      <c r="I25" s="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8" ht="18.75">
      <c r="A26" s="2"/>
      <c r="B26" s="2"/>
      <c r="C26" s="2"/>
      <c r="D26" s="2"/>
      <c r="E26" s="2"/>
      <c r="F26" s="2"/>
      <c r="G26" s="2"/>
      <c r="H26" s="2"/>
      <c r="I26" s="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8" ht="18.75">
      <c r="A27" s="2"/>
      <c r="B27" s="2"/>
      <c r="C27" s="2"/>
      <c r="D27" s="2"/>
      <c r="E27" s="2"/>
      <c r="F27" s="2"/>
      <c r="G27" s="2"/>
      <c r="H27" s="2"/>
      <c r="I27" s="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8" ht="120" customHeight="1"/>
    <row r="31" spans="1:28" ht="18.75">
      <c r="A31" s="2"/>
      <c r="B31" s="2"/>
      <c r="C31" s="2"/>
      <c r="D31" s="2"/>
      <c r="E31" s="2"/>
      <c r="F31" s="2"/>
      <c r="G31" s="2"/>
      <c r="H31" s="2"/>
      <c r="I31" s="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8" ht="18.75">
      <c r="A32" s="2"/>
      <c r="B32" s="2"/>
      <c r="C32" s="2"/>
      <c r="D32" s="2"/>
      <c r="E32" s="2"/>
      <c r="F32" s="2"/>
      <c r="G32" s="2"/>
      <c r="H32" s="2"/>
      <c r="I32" s="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8.75">
      <c r="A33" s="2"/>
      <c r="B33" s="2"/>
      <c r="C33" s="2"/>
      <c r="D33" s="2"/>
      <c r="E33" s="2"/>
      <c r="F33" s="2"/>
      <c r="G33" s="2"/>
      <c r="H33" s="2"/>
      <c r="I33" s="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8.75">
      <c r="A34" s="2"/>
      <c r="B34" s="2"/>
      <c r="C34" s="2"/>
      <c r="D34" s="2"/>
      <c r="E34" s="2"/>
      <c r="F34" s="2"/>
      <c r="G34" s="2"/>
      <c r="H34" s="2"/>
      <c r="I34" s="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8.75">
      <c r="A35" s="2"/>
      <c r="B35" s="2"/>
      <c r="C35" s="2"/>
      <c r="D35" s="2"/>
      <c r="E35" s="2"/>
      <c r="F35" s="2"/>
      <c r="G35" s="2"/>
      <c r="H35" s="2"/>
      <c r="I35" s="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8.75">
      <c r="A36" s="2"/>
      <c r="B36" s="2"/>
      <c r="C36" s="2"/>
      <c r="D36" s="2"/>
      <c r="E36" s="2"/>
      <c r="F36" s="2"/>
      <c r="G36" s="2"/>
      <c r="H36" s="2"/>
      <c r="I36" s="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</sheetData>
  <mergeCells count="33">
    <mergeCell ref="Z15:Z16"/>
    <mergeCell ref="AA15:AB15"/>
    <mergeCell ref="AA4:AB4"/>
    <mergeCell ref="A1:AB1"/>
    <mergeCell ref="A14:A16"/>
    <mergeCell ref="B14:H14"/>
    <mergeCell ref="I14:O14"/>
    <mergeCell ref="T14:V14"/>
    <mergeCell ref="W14:Y14"/>
    <mergeCell ref="Z14:AB14"/>
    <mergeCell ref="B15:B16"/>
    <mergeCell ref="C15:H15"/>
    <mergeCell ref="I15:I16"/>
    <mergeCell ref="J15:O15"/>
    <mergeCell ref="T15:T16"/>
    <mergeCell ref="U15:V15"/>
    <mergeCell ref="W15:W16"/>
    <mergeCell ref="X15:Y15"/>
    <mergeCell ref="X4:Y4"/>
    <mergeCell ref="U4:V4"/>
    <mergeCell ref="W3:Y3"/>
    <mergeCell ref="Z3:AB3"/>
    <mergeCell ref="B3:H3"/>
    <mergeCell ref="C4:H4"/>
    <mergeCell ref="B4:B5"/>
    <mergeCell ref="A3:A5"/>
    <mergeCell ref="I3:O3"/>
    <mergeCell ref="I4:I5"/>
    <mergeCell ref="J4:O4"/>
    <mergeCell ref="T4:T5"/>
    <mergeCell ref="T3:V3"/>
    <mergeCell ref="W4:W5"/>
    <mergeCell ref="Z4:Z5"/>
  </mergeCells>
  <pageMargins left="0.47244094488188981" right="0.15748031496062992" top="1.0629921259842521" bottom="0.43307086614173229" header="0.31496062992125984" footer="0.31496062992125984"/>
  <pageSetup paperSize="9" scale="54" fitToWidth="2" fitToHeight="4" orientation="portrait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</dc:creator>
  <dc:description>exif_MSED_d9a25bc6de17f1fbea6f6ab58001d408015214975827429e77586233e3e20582</dc:description>
  <cp:lastModifiedBy>Фоминых</cp:lastModifiedBy>
  <cp:lastPrinted>2021-11-25T12:18:57Z</cp:lastPrinted>
  <dcterms:created xsi:type="dcterms:W3CDTF">2020-03-06T09:56:23Z</dcterms:created>
  <dcterms:modified xsi:type="dcterms:W3CDTF">2021-11-25T12:45:26Z</dcterms:modified>
</cp:coreProperties>
</file>