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1325" windowHeight="5910" activeTab="0"/>
  </bookViews>
  <sheets>
    <sheet name="2019" sheetId="1" r:id="rId1"/>
  </sheets>
  <definedNames>
    <definedName name="_xlnm.Print_Titles" localSheetId="0">'2019'!$7:$9</definedName>
    <definedName name="_xlnm.Print_Area" localSheetId="0">'2019'!$A$1:$D$127</definedName>
  </definedNames>
  <calcPr fullCalcOnLoad="1"/>
</workbook>
</file>

<file path=xl/sharedStrings.xml><?xml version="1.0" encoding="utf-8"?>
<sst xmlns="http://schemas.openxmlformats.org/spreadsheetml/2006/main" count="284" uniqueCount="218">
  <si>
    <t>Единый налог на вмененный доход для отдельных видов деятельности</t>
  </si>
  <si>
    <t>Земельный налог</t>
  </si>
  <si>
    <t>Плата за негативное воздействие на окружающую среду</t>
  </si>
  <si>
    <t xml:space="preserve">Код бюджетной классификации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</si>
  <si>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</si>
  <si>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</si>
  <si>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</si>
  <si>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</si>
  <si>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</si>
  <si>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Исполнено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</si>
  <si>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</si>
  <si>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 2</t>
  </si>
  <si>
    <t xml:space="preserve">Наименование </t>
  </si>
  <si>
    <t>администратора поступлений</t>
  </si>
  <si>
    <t>доходов городского бюджета</t>
  </si>
  <si>
    <t xml:space="preserve">ФЕДЕРАЛЬНАЯ НАЛОГОВАЯ СЛУЖБА </t>
  </si>
  <si>
    <t>ФЕДЕРАЛЬНОЕ КАЗНАЧЕЙСТВО</t>
  </si>
  <si>
    <t xml:space="preserve"> ДОХОДЫ, всего</t>
  </si>
  <si>
    <t>ФИНАНСОВОЕ УПРАВЛЕНИЕ ГОРОДА ЛЫТКАРИНО</t>
  </si>
  <si>
    <t>001</t>
  </si>
  <si>
    <t>003</t>
  </si>
  <si>
    <t>КОМИТЕТ ПО УПРАВЛЕНИЮ ИМУЩЕСТВОМ 
ГОРОДА ЛЫТКАРИНО</t>
  </si>
  <si>
    <t>005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</si>
  <si>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</si>
  <si>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1 11 05012 04 0000 120</t>
  </si>
  <si>
    <t xml:space="preserve"> 1 11 05024 04 0000 120</t>
  </si>
  <si>
    <t xml:space="preserve"> 1 11 05074 04 0000 120</t>
  </si>
  <si>
    <t xml:space="preserve"> 1 11 07014 04 0000 120</t>
  </si>
  <si>
    <t xml:space="preserve"> 1 11 09044 04 0001 120</t>
  </si>
  <si>
    <t xml:space="preserve"> 1 11 09044 04 0002 120</t>
  </si>
  <si>
    <t xml:space="preserve">Доходы от сдачи в аренду имущества,составляющего казну городских округов (за исключением земельных участков) 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</si>
  <si>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</t>
  </si>
  <si>
    <t xml:space="preserve">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</si>
  <si>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1 14 02043 04 0000 410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</si>
  <si>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</si>
  <si>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Доходы от продажи земельных участков, находящихся в собственности городских округов (за исключением земельных участков бюджетных и  автономных учреждений)</t>
  </si>
  <si>
    <t xml:space="preserve"> 1 14 06012 04 0000 430</t>
  </si>
  <si>
    <t>1 14 06024 04 0000 430</t>
  </si>
  <si>
    <t xml:space="preserve">005 </t>
  </si>
  <si>
    <t>ФЕДЕРАЛЬНАЯ СЛУЖБА ПО НАДЗОРУ В СФЕРЕ ПРИРОДОПОЛЬЗОВАНИЯ</t>
  </si>
  <si>
    <t xml:space="preserve"> 1 12 01000 01 0000 120</t>
  </si>
  <si>
    <t>048</t>
  </si>
  <si>
    <t>1 17 05040 04 0000 180</t>
  </si>
  <si>
    <t xml:space="preserve"> 1 01 02010 01 0000 110 </t>
  </si>
  <si>
    <t xml:space="preserve"> 1 01 02020 01 0000 110</t>
  </si>
  <si>
    <t xml:space="preserve"> 1 01 02030 01 0000 110</t>
  </si>
  <si>
    <t xml:space="preserve"> 1 01 02040 01 0000 110</t>
  </si>
  <si>
    <t xml:space="preserve"> 1 05 01000 00 0000 110</t>
  </si>
  <si>
    <t xml:space="preserve"> 1 05 02000 02 0000 110</t>
  </si>
  <si>
    <t xml:space="preserve"> 1 05 04010 02 0000 110</t>
  </si>
  <si>
    <t xml:space="preserve"> 1 06 01020 04 0000 110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</si>
  <si>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</si>
  <si>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 xml:space="preserve"> 1 08 03010 01 0000 110</t>
  </si>
  <si>
    <t>УПРАВЛЕНИЕ ОБРАЗОВАНИЯ ГОРОДА ЛЫТКАРИНО</t>
  </si>
  <si>
    <t>УПРАВЛЕНИЕ ЖИЛИЖНО-КОММУНАЛЬНОГО ХОЗЯЙСТВА И РАЗВИТИЯ ГОРОДСКОЙ ИНФРАСТРУКТУРЫ ГОРОДА ЛЫТКАРИНО</t>
  </si>
  <si>
    <t>901</t>
  </si>
  <si>
    <t>902</t>
  </si>
  <si>
    <t xml:space="preserve">Налог, взимаемый в связи с применением упрощенной системы налогообложения </t>
  </si>
  <si>
    <t>Государственная пошлина за выдачу разрешения на установку рекламной конструкции</t>
  </si>
  <si>
    <t>1 09 00000 00 0000 000</t>
  </si>
  <si>
    <t xml:space="preserve">Задолженность и перерасчеты по отмененным налогам, сборам и иным обязательным платежам  </t>
  </si>
  <si>
    <t>(тыс.руб.)</t>
  </si>
  <si>
    <t>МИНИСТЕРСТВО ВНУТРЕННИХ ДЕЛ РОССИЙСКОЙ ФЕДЕРАЦИИ</t>
  </si>
  <si>
    <t>Дотации  бюджетам городских округов на выравнивание бюджетной обеспеченности</t>
  </si>
  <si>
    <t>Прочие поступления от использования имущества, находящегося в собственности городских округов,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найм ж.ф.)</t>
  </si>
  <si>
    <t>Прочие поступления от использования имущества, находящегося в собственности городских округов,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рекламу)</t>
  </si>
  <si>
    <t xml:space="preserve">Субвенции бюджетам городских округов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 
</t>
  </si>
  <si>
    <t>ГЛАВНОЕ КОНТРОЛЬНОЕ УПРАВЛЕНИЕ МОСКОВСКОЙ ОБЛАСТИ</t>
  </si>
  <si>
    <t>904</t>
  </si>
  <si>
    <t>Прочие неналоговые доходы бюджетов городских округов</t>
  </si>
  <si>
    <t xml:space="preserve">Субвенции бюджетам городских округов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</si>
  <si>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</si>
  <si>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1 13  02994 04 0000 130</t>
  </si>
  <si>
    <t xml:space="preserve">Прочие доходы от компенсации затрат бюджетов городских округов </t>
  </si>
  <si>
    <t>Субсидии бюджетам городских округов на мероприятия по организации отдыха детей в каникулярное время</t>
  </si>
  <si>
    <t>Субсидии бюджетам городских округов на предоставление доступа к электронным сервисам цифровой инфраструктуры в сфере жилищно-коммунального хозяйства</t>
  </si>
  <si>
    <t>Субвенции бюджетам городских округов на обеспечение переданных 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</si>
  <si>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1 11 05324 04 0000 120</t>
  </si>
  <si>
    <t>Субвенции бюджетам  городских округов  для осуществления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области»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</si>
  <si>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</si>
  <si>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Субвенции бюджетам городских округов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</si>
  <si>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на создание административных комиссий, уполномоченных рассматривать дела об административных правонарушениях в сфере благоустройства</t>
  </si>
  <si>
    <t>ГЛАВНОЕ УПРАВЛЕНИЕ АРХИТЕКТУРЫ И ГРАДОСТРОИТЕЛЬСТВА МОСКОВСКОЙ ОБЛАСТИ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</si>
  <si>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</si>
  <si>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</si>
  <si>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АДМИНИСТРАЦИЯ ГОРОДСКОГО ОКРУГА ЛЫТКАРИНО</t>
  </si>
  <si>
    <t>КОНТРОЛЬНО-СЧЕТНАЯ ПАЛАТА ГОРОДСКОГО ОКРУГА ЛЫТКАРИНО МОСКОВСКОЙ ОБЛАСТИ</t>
  </si>
  <si>
    <t>1 08  07150 01 1000 110</t>
  </si>
  <si>
    <t>2 02 29999 04 0002 150</t>
  </si>
  <si>
    <t>2 02 29999 04 0018 150</t>
  </si>
  <si>
    <t>Субсидии бюджетам городских округов на софинансирование расходов на организацию деятельности МФЦ</t>
  </si>
  <si>
    <t>2 02 30024 04 0002 150</t>
  </si>
  <si>
    <t>2 02 30024 04 0004 150</t>
  </si>
  <si>
    <t xml:space="preserve"> 2 02 35118 04 0000 150</t>
  </si>
  <si>
    <t xml:space="preserve"> 2 02 35120 04 0000 150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</si>
  <si>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</si>
  <si>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2 19 60010 04 0000 150</t>
  </si>
  <si>
    <t xml:space="preserve"> 1 11 09044 04 0003 120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</si>
  <si>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</si>
  <si>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2 02 15001 04 0000 150</t>
  </si>
  <si>
    <t xml:space="preserve"> 2 02 30024 04 0005 150</t>
  </si>
  <si>
    <t xml:space="preserve"> 2 02 03024 04 0006 150</t>
  </si>
  <si>
    <t xml:space="preserve"> 2 02 35082 04 0000 150</t>
  </si>
  <si>
    <t>2 02 29999 04 0009 150</t>
  </si>
  <si>
    <t>2 02 29999 04 0012 150</t>
  </si>
  <si>
    <t>2 02 30024 04 0001 150</t>
  </si>
  <si>
    <t>2 02 30024 04 0003 150</t>
  </si>
  <si>
    <t>2 02 39999 04 0001 150</t>
  </si>
  <si>
    <t>2 02 49999 04 0003 150</t>
  </si>
  <si>
    <t>2 02 25497 04 0000 150</t>
  </si>
  <si>
    <t>2 02 25555 04 0001 150</t>
  </si>
  <si>
    <t>2 02 30022 04 0001 150</t>
  </si>
  <si>
    <t>2 02 30022 04 0002 150</t>
  </si>
  <si>
    <t>2 02 30024 04 0007 150</t>
  </si>
  <si>
    <t>2 02 30024 04 0008 150</t>
  </si>
  <si>
    <t>2 02 35176 04 0000 150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</si>
  <si>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</si>
  <si>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</si>
  <si>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</si>
  <si>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</si>
  <si>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1 06 06000 00 0000 110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</si>
  <si>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</si>
  <si>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</si>
  <si>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(плата за размещение объектов, которые могут быть размещены без предоставления земельных участков и установления сервитутов)</t>
  </si>
  <si>
    <t xml:space="preserve">Субвенции бюджетам городских округов Московской области для осуществления государственных полномочий Московской области в области земельных отношений </t>
  </si>
  <si>
    <t xml:space="preserve">Прочие неналоговые доходы бюджетов городских округов
</t>
  </si>
  <si>
    <t>Субвенции бюджетам городских округов на осуществление  первичного воинского учета на территориях, где отсутствуют военные комиссариаты</t>
  </si>
  <si>
    <t>Субвенции бюджетам городских округов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</si>
  <si>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к отчету об исполнении бюджета городского округа Лыткарино за 2020 год</t>
  </si>
  <si>
    <t>1 13 02994 04 0000 130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</si>
  <si>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</si>
  <si>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1 16 07010 04 0000 140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</si>
  <si>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</si>
  <si>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1 16 10123 04 0041 140</t>
  </si>
  <si>
    <t>2 02 29999 04 0008 150</t>
  </si>
  <si>
    <t xml:space="preserve">Субсидии бюджетам городских округов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 </t>
  </si>
  <si>
    <t xml:space="preserve">Субсидии бюджетам городских округов на дооснащение материально-техническими средствами-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 </t>
  </si>
  <si>
    <t>2 02 29999 04 0022 150</t>
  </si>
  <si>
    <t xml:space="preserve">Субвенции бюджетам городских округов на обеспечение переданного государственных полномочий по созданию комиссий по делам несовершеннолетних и защите их прав </t>
  </si>
  <si>
    <t>3 02 30024 04 0011 150</t>
  </si>
  <si>
    <t xml:space="preserve">Субвенции бюджетам городских округов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судебно-медецинской экспертизы </t>
  </si>
  <si>
    <t xml:space="preserve">Прочие межбюджетные трансферты, предоставляемые из бюджета Московской области бюджету городского округа Лыткарино, на финансовое обеспечение расходных обязательств муниципальных образований Московской области, в связи со снижением поступлений налоговых и неналоговых доходов местных бюджетов в 2020 году в условиях пандемии новой коронавирусной инфекции </t>
  </si>
  <si>
    <t>1 14 01040 04 0000 410</t>
  </si>
  <si>
    <t xml:space="preserve"> Доходы от продажи квартир, находящихся в муниципальной собственности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</si>
  <si>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</si>
  <si>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 (штрафы за нецелевое использование земельных участков)</t>
  </si>
  <si>
    <t>1 16 10123 01 0041 140</t>
  </si>
  <si>
    <t>009</t>
  </si>
  <si>
    <t>МИНИСТЕРСТВО ЭКОЛОГИИ И ПРИРОДОПОЛЬЗОВАНИЯ МОСКОВСКОЙ ОБЛАСТИ</t>
  </si>
  <si>
    <t>014</t>
  </si>
  <si>
    <t>МИНИСТЕРСТВО ОБРАЗОВАНИЯ МОСКОВСКОЙ ОБЛАСТИ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</si>
  <si>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</si>
  <si>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</si>
  <si>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</si>
  <si>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</si>
  <si>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1 16 01053 01 0035 140</t>
  </si>
  <si>
    <t>1 16 01063 01 9000 140</t>
  </si>
  <si>
    <t>1 16 01203 01 0021 140</t>
  </si>
  <si>
    <t>1 16 01203 01 9000 140</t>
  </si>
  <si>
    <t xml:space="preserve"> 1 03 02231 01 0000 110</t>
  </si>
  <si>
    <t xml:space="preserve"> 1 03 02241 01 0000 110</t>
  </si>
  <si>
    <t xml:space="preserve"> 1 03 02251 01 0000 110</t>
  </si>
  <si>
    <t xml:space="preserve"> 1 03 02261 01 0000 110</t>
  </si>
  <si>
    <t xml:space="preserve">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</si>
  <si>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</si>
  <si>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</si>
  <si>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</si>
  <si>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</si>
  <si>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</si>
  <si>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для обеспечение организаций 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</si>
  <si>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2 02 30024 04 0012 150</t>
  </si>
  <si>
    <t>Субвенции бюджетам городских округов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</si>
  <si>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2 02 30029 04 0001 150</t>
  </si>
  <si>
    <t>Субвенции бюджетам городских округов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
(на выплату компенсации  родительской платы, на оплату банковских и почтовых услуг по перечислению компенсации родительской платы)</t>
  </si>
  <si>
    <t>2 02 30029 04 0002 150</t>
  </si>
  <si>
    <t>Субвенции бюджетам городских округов на выплату компенсации родительской платы за присмотр и уход за детьми,  осваивающими образовательные программы дошкольного образования в организациях Московской области, осуществляющих образовательную деятельность
(на оплату труда работников, осуществляющих работу по обеспечению выплаты компенсации  родительской платы)</t>
  </si>
  <si>
    <t>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</si>
  <si>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</si>
  <si>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2 02 49999 04 0001 150</t>
  </si>
  <si>
    <t>Прочие межбюджетные трансферты, передаваемые бюджетам городских округов на проведение капитального ремонта и (или) оснащение оборудованием муниципальных дошкольных образовательных организаций в Московской области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</si>
  <si>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</si>
  <si>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1 16 10100 04 0000 140</t>
  </si>
  <si>
    <t>Прочие неналоговые доходы бюджетов городских округов (плата за вырубку зеленых насаждений)</t>
  </si>
  <si>
    <t>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</si>
  <si>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</si>
  <si>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2 02 25013 04 0001 150</t>
  </si>
  <si>
    <t>Субсидии бюджетам городских округов на сокращение доли загрязненных сточных вод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</si>
  <si>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</si>
  <si>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реализацию программ формирования современной городской среды (на ремонт дворовых территорий)</t>
  </si>
  <si>
    <t>2 02 29999 04 0020 150</t>
  </si>
  <si>
    <t>Субсидии бюджетам городских округов на реализацию проектов граждан, сформированных в рамках практик инициативного бюджетирования</t>
  </si>
  <si>
    <t>Субвенции бюджетам городских округов на организацию предоставления гражданам РФ , имеющим место жительства в Московской области, субсидий на  оплату жилого помещения и коммунальных услуг
 (на предоставление гражданам субсидий на оплату жилого помещения и коммунальных услуг)</t>
  </si>
  <si>
    <t xml:space="preserve">Субвенции бюджетам городских округов на организацию предоставления гражданам РФ , имеющим место жительства в Московской области, субсидий на  оплату жилого помещения и коммунальных услуг 
(на обеспечение предоставления гражданам субсидий на оплату жилого помещения и коммунальных услуг) </t>
  </si>
  <si>
    <t xml:space="preserve">Субвенции бюджетам городских округов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 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</si>
  <si>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
</t>
  </si>
  <si>
    <t>2 18 04010 04 0000 150</t>
  </si>
  <si>
    <t>Доходы бюджетов городских округов от возврата бюджетными учреждениями остатков субсидий прошлых лет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</si>
  <si>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</si>
  <si>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</si>
  <si>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УПРАВЛЕНИЕ ПО ОБЕСПЕЧЕНИЮ ДЕЯТЕЛЬНОСТИ МИРОВЫХ СУДЕЙ МОСКОВСКОЙ ОБЛАСТИ</t>
  </si>
  <si>
    <t>1 16 01053 01 0059 140</t>
  </si>
  <si>
    <t>Административные штрафы, установленные Гл.5 Кодекса РФ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</si>
  <si>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1 16 01063 01 0008 140</t>
  </si>
  <si>
    <t>Административные штрафы, установленные Гл.6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</si>
  <si>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Гл.6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(иные штрафы)</t>
  </si>
  <si>
    <t>Административные штрафы, установленные Гл.8 Кодекса РФ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(штрафы за нарушение правил охоты, правил, регламентирующих рыболовство и другие виды пользования объектами животного мира)</t>
  </si>
  <si>
    <t>1 16 01083 01 0037 140</t>
  </si>
  <si>
    <t>Административные штрафы, установленные Гл.15 Кодекса РФ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(штрафы за непредставление (несообщение) сведений, необходимых для осуществления налогового контроля)</t>
  </si>
  <si>
    <t>1 16 001153 01 0006 140</t>
  </si>
  <si>
    <t>Административные штрафы, установленные Гл.15 Кодекса РФ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(иные штрафы)</t>
  </si>
  <si>
    <t>1 16 001153 01 9000 140</t>
  </si>
  <si>
    <t>Административные штрафы, установленные Гл.19 Кодекса РФ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( 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</si>
  <si>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1 16 001193 01 0005 140</t>
  </si>
  <si>
    <t>1 16 001193 01 0029 140</t>
  </si>
  <si>
    <t>Административные штрафы, установленные Гл.19 Кодекса РФ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</si>
  <si>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Гл.20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(иные штрафы)</t>
  </si>
  <si>
    <t>1 16 001203 01 9000 140</t>
  </si>
  <si>
    <t>Доходы 
бюджета городского округа Лыткарино в 2020 году
по кодам классификации доходов бюджета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</si>
</sst>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_)"/>
    <numFmt numFmtId="175" formatCode="00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vertical="center"/>
    </xf>
    <xf numFmtId="49" fontId="7" fillId="32" borderId="0" xfId="0" applyNumberFormat="1" applyFont="1" applyFill="1" applyAlignment="1">
      <alignment vertical="top"/>
    </xf>
    <xf numFmtId="0" fontId="10" fillId="0" borderId="0" xfId="0" applyFont="1" applyAlignment="1">
      <alignment horizontal="right"/>
    </xf>
    <xf numFmtId="0" fontId="0" fillId="0" borderId="0" xfId="0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right"/>
    </xf>
    <xf numFmtId="0" fontId="2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175" fontId="15" fillId="32" borderId="10" xfId="0" applyNumberFormat="1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/>
    </xf>
    <xf numFmtId="172" fontId="13" fillId="32" borderId="0" xfId="0" applyNumberFormat="1" applyFont="1" applyFill="1" applyBorder="1" applyAlignment="1">
      <alignment vertical="center"/>
    </xf>
    <xf numFmtId="172" fontId="8" fillId="32" borderId="0" xfId="0" applyNumberFormat="1" applyFont="1" applyFill="1" applyBorder="1" applyAlignment="1">
      <alignment vertical="center"/>
    </xf>
    <xf numFmtId="4" fontId="8" fillId="32" borderId="0" xfId="0" applyNumberFormat="1" applyFont="1" applyFill="1" applyBorder="1" applyAlignment="1">
      <alignment horizontal="right" vertical="center" wrapText="1"/>
    </xf>
    <xf numFmtId="172" fontId="1" fillId="32" borderId="0" xfId="0" applyNumberFormat="1" applyFont="1" applyFill="1" applyBorder="1" applyAlignment="1">
      <alignment vertical="center"/>
    </xf>
    <xf numFmtId="4" fontId="8" fillId="32" borderId="0" xfId="0" applyNumberFormat="1" applyFont="1" applyFill="1" applyBorder="1" applyAlignment="1">
      <alignment horizontal="right" vertical="center" wrapText="1"/>
    </xf>
    <xf numFmtId="4" fontId="2" fillId="32" borderId="0" xfId="0" applyNumberFormat="1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172" fontId="2" fillId="32" borderId="0" xfId="0" applyNumberFormat="1" applyFont="1" applyFill="1" applyBorder="1" applyAlignment="1">
      <alignment vertical="center"/>
    </xf>
    <xf numFmtId="4" fontId="8" fillId="32" borderId="0" xfId="0" applyNumberFormat="1" applyFont="1" applyFill="1" applyBorder="1" applyAlignment="1">
      <alignment vertical="center"/>
    </xf>
    <xf numFmtId="172" fontId="8" fillId="32" borderId="0" xfId="0" applyNumberFormat="1" applyFont="1" applyFill="1" applyBorder="1" applyAlignment="1">
      <alignment horizontal="right" vertical="center" wrapText="1"/>
    </xf>
    <xf numFmtId="0" fontId="2" fillId="32" borderId="0" xfId="0" applyNumberFormat="1" applyFont="1" applyFill="1" applyBorder="1" applyAlignment="1">
      <alignment vertical="center" wrapText="1"/>
    </xf>
    <xf numFmtId="172" fontId="2" fillId="33" borderId="0" xfId="0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/>
    </xf>
    <xf numFmtId="0" fontId="1" fillId="32" borderId="0" xfId="0" applyFont="1" applyFill="1" applyBorder="1" applyAlignment="1">
      <alignment wrapText="1"/>
    </xf>
    <xf numFmtId="0" fontId="6" fillId="32" borderId="10" xfId="0" applyFont="1" applyFill="1" applyBorder="1" applyAlignment="1">
      <alignment vertical="center" wrapText="1"/>
    </xf>
    <xf numFmtId="175" fontId="2" fillId="0" borderId="10" xfId="0" applyNumberFormat="1" applyFont="1" applyFill="1" applyBorder="1" applyAlignment="1">
      <alignment horizontal="left" vertical="center" wrapText="1"/>
    </xf>
    <xf numFmtId="49" fontId="14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172" fontId="8" fillId="32" borderId="10" xfId="0" applyNumberFormat="1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left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172" fontId="8" fillId="32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 quotePrefix="1">
      <alignment horizontal="left" vertical="center" wrapText="1"/>
    </xf>
    <xf numFmtId="172" fontId="7" fillId="32" borderId="10" xfId="0" applyNumberFormat="1" applyFont="1" applyFill="1" applyBorder="1" applyAlignment="1">
      <alignment horizontal="right" vertical="center" wrapText="1"/>
    </xf>
    <xf numFmtId="175" fontId="9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175" fontId="9" fillId="32" borderId="10" xfId="0" applyNumberFormat="1" applyFont="1" applyFill="1" applyBorder="1" applyAlignment="1">
      <alignment horizontal="left" vertical="center" wrapText="1"/>
    </xf>
    <xf numFmtId="172" fontId="7" fillId="32" borderId="10" xfId="0" applyNumberFormat="1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left" vertical="center" wrapText="1"/>
    </xf>
    <xf numFmtId="175" fontId="13" fillId="0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top" wrapText="1"/>
    </xf>
    <xf numFmtId="0" fontId="13" fillId="32" borderId="10" xfId="0" applyFont="1" applyFill="1" applyBorder="1" applyAlignment="1">
      <alignment horizontal="left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top" wrapText="1"/>
    </xf>
    <xf numFmtId="175" fontId="9" fillId="32" borderId="10" xfId="0" applyNumberFormat="1" applyFont="1" applyFill="1" applyBorder="1" applyAlignment="1">
      <alignment horizontal="left" vertical="top" wrapText="1"/>
    </xf>
    <xf numFmtId="0" fontId="1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75" fontId="6" fillId="0" borderId="10" xfId="0" applyNumberFormat="1" applyFont="1" applyFill="1" applyBorder="1" applyAlignment="1">
      <alignment horizontal="left" vertical="center" wrapText="1"/>
    </xf>
    <xf numFmtId="175" fontId="6" fillId="32" borderId="10" xfId="0" applyNumberFormat="1" applyFont="1" applyFill="1" applyBorder="1" applyAlignment="1">
      <alignment horizontal="left" vertical="center" wrapText="1"/>
    </xf>
    <xf numFmtId="175" fontId="6" fillId="34" borderId="10" xfId="0" applyNumberFormat="1" applyFont="1" applyFill="1" applyBorder="1" applyAlignment="1">
      <alignment horizontal="left" vertical="center" wrapText="1"/>
    </xf>
    <xf numFmtId="0" fontId="6" fillId="32" borderId="10" xfId="0" applyNumberFormat="1" applyFont="1" applyFill="1" applyBorder="1" applyAlignment="1">
      <alignment vertical="center" wrapText="1"/>
    </xf>
    <xf numFmtId="175" fontId="13" fillId="32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2" borderId="0" xfId="0" applyFont="1" applyFill="1" applyAlignment="1">
      <alignment vertical="center"/>
    </xf>
    <xf numFmtId="0" fontId="13" fillId="32" borderId="10" xfId="0" applyFont="1" applyFill="1" applyBorder="1" applyAlignment="1">
      <alignment horizontal="left" vertical="top" wrapText="1"/>
    </xf>
    <xf numFmtId="0" fontId="6" fillId="32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vertical="center" wrapText="1"/>
    </xf>
    <xf numFmtId="3" fontId="13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4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9"/>
  <sheetViews>
    <sheetView tabSelected="1" view="pageBreakPreview" zoomScaleSheetLayoutView="100" workbookViewId="0" topLeftCell="A1">
      <selection activeCell="A4" sqref="A4:D4"/>
    </sheetView>
  </sheetViews>
  <sheetFormatPr defaultColWidth="9.00390625" defaultRowHeight="12.75"/>
  <cols>
    <col min="1" max="1" width="59.25390625" style="1" customWidth="1"/>
    <col min="2" max="2" width="15.125" style="1" customWidth="1"/>
    <col min="3" max="3" width="24.25390625" style="1" customWidth="1"/>
    <col min="4" max="4" width="15.00390625" style="1" customWidth="1"/>
    <col min="5" max="5" width="22.625" style="1" customWidth="1"/>
    <col min="6" max="6" width="13.375" style="1" customWidth="1"/>
    <col min="7" max="7" width="13.125" style="1" customWidth="1"/>
    <col min="8" max="8" width="13.875" style="1" customWidth="1"/>
    <col min="9" max="9" width="17.25390625" style="1" customWidth="1"/>
    <col min="10" max="16384" width="9.125" style="1" customWidth="1"/>
  </cols>
  <sheetData>
    <row r="1" spans="2:4" ht="15">
      <c r="B1" s="86" t="s">
        <v>11</v>
      </c>
      <c r="C1" s="86"/>
      <c r="D1" s="86"/>
    </row>
    <row r="2" spans="1:4" ht="15.75" customHeight="1">
      <c r="A2" s="87" t="s">
        <v>128</v>
      </c>
      <c r="B2" s="87"/>
      <c r="C2" s="87"/>
      <c r="D2" s="87"/>
    </row>
    <row r="3" spans="1:2" ht="33" customHeight="1">
      <c r="A3" s="3"/>
      <c r="B3" s="4"/>
    </row>
    <row r="4" spans="1:4" ht="72.75" customHeight="1">
      <c r="A4" s="94" t="s">
        <v>217</v>
      </c>
      <c r="B4" s="95"/>
      <c r="C4" s="95"/>
      <c r="D4" s="95"/>
    </row>
    <row r="5" spans="1:2" s="2" customFormat="1" ht="20.25" customHeight="1">
      <c r="A5" s="85"/>
      <c r="B5" s="85"/>
    </row>
    <row r="6" spans="1:9" s="2" customFormat="1" ht="18.75" customHeight="1">
      <c r="A6" s="5"/>
      <c r="B6" s="5"/>
      <c r="D6" s="14" t="s">
        <v>61</v>
      </c>
      <c r="E6" s="20"/>
      <c r="F6" s="20"/>
      <c r="G6" s="20"/>
      <c r="H6" s="20"/>
      <c r="I6" s="20"/>
    </row>
    <row r="7" spans="1:9" s="2" customFormat="1" ht="40.5" customHeight="1">
      <c r="A7" s="90" t="s">
        <v>12</v>
      </c>
      <c r="B7" s="88" t="s">
        <v>3</v>
      </c>
      <c r="C7" s="89"/>
      <c r="D7" s="92" t="s">
        <v>9</v>
      </c>
      <c r="E7" s="20"/>
      <c r="F7" s="20"/>
      <c r="G7" s="20"/>
      <c r="H7" s="20"/>
      <c r="I7" s="21"/>
    </row>
    <row r="8" spans="1:9" s="2" customFormat="1" ht="54" customHeight="1">
      <c r="A8" s="91"/>
      <c r="B8" s="40" t="s">
        <v>13</v>
      </c>
      <c r="C8" s="40" t="s">
        <v>14</v>
      </c>
      <c r="D8" s="93"/>
      <c r="E8" s="20"/>
      <c r="F8" s="20"/>
      <c r="G8" s="22"/>
      <c r="H8" s="20"/>
      <c r="I8" s="23"/>
    </row>
    <row r="9" spans="1:9" s="2" customFormat="1" ht="15">
      <c r="A9" s="42">
        <v>1</v>
      </c>
      <c r="B9" s="42">
        <v>2</v>
      </c>
      <c r="C9" s="42">
        <v>3</v>
      </c>
      <c r="D9" s="42">
        <v>4</v>
      </c>
      <c r="E9" s="20"/>
      <c r="F9" s="20"/>
      <c r="G9" s="20"/>
      <c r="H9" s="20"/>
      <c r="I9" s="20"/>
    </row>
    <row r="10" spans="1:9" s="2" customFormat="1" ht="30.75" customHeight="1">
      <c r="A10" s="43" t="s">
        <v>17</v>
      </c>
      <c r="B10" s="44"/>
      <c r="C10" s="45"/>
      <c r="D10" s="46">
        <f>D11+D31+D33+D51+D53+D58+D61+D66+D80+D82+D84+D86+D96+D110+D126</f>
        <v>2828966.5</v>
      </c>
      <c r="E10" s="24"/>
      <c r="F10" s="22"/>
      <c r="G10" s="22"/>
      <c r="H10" s="25"/>
      <c r="I10" s="25"/>
    </row>
    <row r="11" spans="1:9" s="2" customFormat="1" ht="29.25" customHeight="1">
      <c r="A11" s="47" t="s">
        <v>85</v>
      </c>
      <c r="B11" s="48" t="s">
        <v>19</v>
      </c>
      <c r="C11" s="6"/>
      <c r="D11" s="49">
        <f>SUM(D12:D30)</f>
        <v>72046.70000000001</v>
      </c>
      <c r="E11" s="26"/>
      <c r="F11" s="25"/>
      <c r="G11" s="25"/>
      <c r="H11" s="25"/>
      <c r="I11" s="25"/>
    </row>
    <row r="12" spans="1:9" s="2" customFormat="1" ht="39" customHeight="1">
      <c r="A12" s="50" t="s">
        <v>58</v>
      </c>
      <c r="B12" s="7" t="s">
        <v>19</v>
      </c>
      <c r="C12" s="8" t="s">
        <v>87</v>
      </c>
      <c r="D12" s="51">
        <v>145</v>
      </c>
      <c r="E12" s="27"/>
      <c r="F12" s="28"/>
      <c r="G12" s="28"/>
      <c r="H12" s="28"/>
      <c r="I12" s="28"/>
    </row>
    <row r="13" spans="1:9" s="2" customFormat="1" ht="39" customHeight="1">
      <c r="A13" s="76" t="s">
        <v>84</v>
      </c>
      <c r="B13" s="7" t="s">
        <v>19</v>
      </c>
      <c r="C13" s="8" t="s">
        <v>83</v>
      </c>
      <c r="D13" s="51">
        <v>1.3</v>
      </c>
      <c r="E13" s="27"/>
      <c r="F13" s="28"/>
      <c r="G13" s="28"/>
      <c r="H13" s="28"/>
      <c r="I13" s="28"/>
    </row>
    <row r="14" spans="1:9" s="2" customFormat="1" ht="39" customHeight="1">
      <c r="A14" s="76" t="s">
        <v>73</v>
      </c>
      <c r="B14" s="7" t="s">
        <v>19</v>
      </c>
      <c r="C14" s="8" t="s">
        <v>129</v>
      </c>
      <c r="D14" s="51">
        <v>5.4</v>
      </c>
      <c r="E14" s="27"/>
      <c r="F14" s="28"/>
      <c r="G14" s="28"/>
      <c r="H14" s="28"/>
      <c r="I14" s="28"/>
    </row>
    <row r="15" spans="1:9" s="2" customFormat="1" ht="87" customHeight="1">
      <c r="A15" s="18" t="s">
        <v>130</v>
      </c>
      <c r="B15" s="7" t="s">
        <v>19</v>
      </c>
      <c r="C15" s="7" t="s">
        <v>131</v>
      </c>
      <c r="D15" s="51">
        <v>60.5</v>
      </c>
      <c r="E15" s="27"/>
      <c r="F15" s="20"/>
      <c r="G15" s="25"/>
      <c r="H15" s="20"/>
      <c r="I15" s="20"/>
    </row>
    <row r="16" spans="1:9" s="2" customFormat="1" ht="149.25" customHeight="1">
      <c r="A16" s="18" t="s">
        <v>132</v>
      </c>
      <c r="B16" s="7" t="s">
        <v>19</v>
      </c>
      <c r="C16" s="7" t="s">
        <v>133</v>
      </c>
      <c r="D16" s="51">
        <v>9.2</v>
      </c>
      <c r="E16" s="27"/>
      <c r="F16" s="20"/>
      <c r="G16" s="25"/>
      <c r="H16" s="20"/>
      <c r="I16" s="20"/>
    </row>
    <row r="17" spans="1:9" s="2" customFormat="1" ht="45.75" customHeight="1">
      <c r="A17" s="18" t="s">
        <v>125</v>
      </c>
      <c r="B17" s="7" t="s">
        <v>19</v>
      </c>
      <c r="C17" s="7" t="s">
        <v>42</v>
      </c>
      <c r="D17" s="51">
        <v>99.5</v>
      </c>
      <c r="E17" s="27"/>
      <c r="F17" s="20"/>
      <c r="G17" s="29"/>
      <c r="H17" s="20"/>
      <c r="I17" s="20"/>
    </row>
    <row r="18" spans="1:9" s="2" customFormat="1" ht="41.25" customHeight="1">
      <c r="A18" s="18" t="s">
        <v>74</v>
      </c>
      <c r="B18" s="7" t="s">
        <v>19</v>
      </c>
      <c r="C18" s="7" t="s">
        <v>88</v>
      </c>
      <c r="D18" s="51">
        <v>1358</v>
      </c>
      <c r="E18" s="27"/>
      <c r="F18" s="20"/>
      <c r="G18" s="20"/>
      <c r="H18" s="20"/>
      <c r="I18" s="30"/>
    </row>
    <row r="19" spans="1:9" s="2" customFormat="1" ht="143.25" customHeight="1">
      <c r="A19" s="77" t="s">
        <v>135</v>
      </c>
      <c r="B19" s="7" t="s">
        <v>19</v>
      </c>
      <c r="C19" s="7" t="s">
        <v>134</v>
      </c>
      <c r="D19" s="51">
        <v>564</v>
      </c>
      <c r="E19" s="27"/>
      <c r="F19" s="20"/>
      <c r="G19" s="20"/>
      <c r="H19" s="20"/>
      <c r="I19" s="20"/>
    </row>
    <row r="20" spans="1:9" s="2" customFormat="1" ht="137.25" customHeight="1">
      <c r="A20" s="18" t="s">
        <v>136</v>
      </c>
      <c r="B20" s="7" t="s">
        <v>19</v>
      </c>
      <c r="C20" s="7" t="s">
        <v>103</v>
      </c>
      <c r="D20" s="51">
        <v>1333</v>
      </c>
      <c r="E20" s="27"/>
      <c r="F20" s="20"/>
      <c r="G20" s="20"/>
      <c r="H20" s="20"/>
      <c r="I20" s="20"/>
    </row>
    <row r="21" spans="1:9" s="2" customFormat="1" ht="72" customHeight="1">
      <c r="A21" s="78" t="s">
        <v>75</v>
      </c>
      <c r="B21" s="7" t="s">
        <v>19</v>
      </c>
      <c r="C21" s="7" t="s">
        <v>89</v>
      </c>
      <c r="D21" s="51">
        <v>877</v>
      </c>
      <c r="E21" s="27"/>
      <c r="F21" s="20"/>
      <c r="G21" s="20"/>
      <c r="H21" s="20"/>
      <c r="I21" s="20"/>
    </row>
    <row r="22" spans="1:9" s="2" customFormat="1" ht="40.5" customHeight="1">
      <c r="A22" s="77" t="s">
        <v>90</v>
      </c>
      <c r="B22" s="7" t="s">
        <v>19</v>
      </c>
      <c r="C22" s="7" t="s">
        <v>137</v>
      </c>
      <c r="D22" s="51">
        <v>1230</v>
      </c>
      <c r="E22" s="27"/>
      <c r="F22" s="20"/>
      <c r="G22" s="20"/>
      <c r="H22" s="20"/>
      <c r="I22" s="20"/>
    </row>
    <row r="23" spans="1:9" s="2" customFormat="1" ht="57.75" customHeight="1">
      <c r="A23" s="52" t="s">
        <v>138</v>
      </c>
      <c r="B23" s="7" t="s">
        <v>19</v>
      </c>
      <c r="C23" s="7" t="s">
        <v>91</v>
      </c>
      <c r="D23" s="51">
        <v>2177</v>
      </c>
      <c r="E23" s="27"/>
      <c r="F23" s="20"/>
      <c r="G23" s="20"/>
      <c r="H23" s="20"/>
      <c r="I23" s="20"/>
    </row>
    <row r="24" spans="1:9" s="2" customFormat="1" ht="97.5" customHeight="1">
      <c r="A24" s="77" t="s">
        <v>76</v>
      </c>
      <c r="B24" s="7" t="s">
        <v>19</v>
      </c>
      <c r="C24" s="7" t="s">
        <v>92</v>
      </c>
      <c r="D24" s="51">
        <v>1609</v>
      </c>
      <c r="E24" s="27"/>
      <c r="F24" s="20"/>
      <c r="G24" s="20"/>
      <c r="H24" s="20"/>
      <c r="I24" s="20"/>
    </row>
    <row r="25" spans="1:9" s="2" customFormat="1" ht="84.75" customHeight="1">
      <c r="A25" s="52" t="s">
        <v>140</v>
      </c>
      <c r="B25" s="7" t="s">
        <v>19</v>
      </c>
      <c r="C25" s="7" t="s">
        <v>139</v>
      </c>
      <c r="D25" s="79">
        <v>74.7</v>
      </c>
      <c r="E25" s="27"/>
      <c r="F25" s="20"/>
      <c r="G25" s="20"/>
      <c r="H25" s="20"/>
      <c r="I25" s="20"/>
    </row>
    <row r="26" spans="1:9" s="2" customFormat="1" ht="58.5" customHeight="1">
      <c r="A26" s="53" t="s">
        <v>126</v>
      </c>
      <c r="B26" s="7" t="s">
        <v>19</v>
      </c>
      <c r="C26" s="7" t="s">
        <v>93</v>
      </c>
      <c r="D26" s="51">
        <v>3762</v>
      </c>
      <c r="E26" s="27"/>
      <c r="F26" s="20"/>
      <c r="G26" s="20"/>
      <c r="H26" s="20"/>
      <c r="I26" s="20"/>
    </row>
    <row r="27" spans="1:9" s="2" customFormat="1" ht="116.25" customHeight="1">
      <c r="A27" s="52" t="s">
        <v>141</v>
      </c>
      <c r="B27" s="7" t="s">
        <v>19</v>
      </c>
      <c r="C27" s="7" t="s">
        <v>108</v>
      </c>
      <c r="D27" s="51">
        <v>59000</v>
      </c>
      <c r="E27" s="27"/>
      <c r="F27" s="20"/>
      <c r="G27" s="20"/>
      <c r="H27" s="20"/>
      <c r="I27" s="20"/>
    </row>
    <row r="28" spans="1:9" s="2" customFormat="1" ht="72.75" customHeight="1" hidden="1">
      <c r="A28" s="53" t="s">
        <v>95</v>
      </c>
      <c r="B28" s="7" t="s">
        <v>19</v>
      </c>
      <c r="C28" s="7" t="s">
        <v>94</v>
      </c>
      <c r="D28" s="51">
        <v>0</v>
      </c>
      <c r="E28" s="27"/>
      <c r="F28" s="20"/>
      <c r="G28" s="20"/>
      <c r="H28" s="20"/>
      <c r="I28" s="20"/>
    </row>
    <row r="29" spans="1:9" s="2" customFormat="1" ht="55.5" customHeight="1">
      <c r="A29" s="53" t="s">
        <v>196</v>
      </c>
      <c r="B29" s="7" t="s">
        <v>19</v>
      </c>
      <c r="C29" s="7" t="s">
        <v>195</v>
      </c>
      <c r="D29" s="51">
        <v>5.6</v>
      </c>
      <c r="E29" s="27"/>
      <c r="F29" s="20"/>
      <c r="G29" s="20"/>
      <c r="H29" s="20"/>
      <c r="I29" s="20"/>
    </row>
    <row r="30" spans="1:9" s="2" customFormat="1" ht="57" customHeight="1">
      <c r="A30" s="54" t="s">
        <v>10</v>
      </c>
      <c r="B30" s="7" t="s">
        <v>19</v>
      </c>
      <c r="C30" s="7" t="s">
        <v>96</v>
      </c>
      <c r="D30" s="55">
        <v>-264.5</v>
      </c>
      <c r="E30" s="27"/>
      <c r="F30" s="30"/>
      <c r="G30" s="20"/>
      <c r="H30" s="20"/>
      <c r="I30" s="20"/>
    </row>
    <row r="31" spans="1:9" s="2" customFormat="1" ht="35.25" customHeight="1">
      <c r="A31" s="19" t="s">
        <v>18</v>
      </c>
      <c r="B31" s="48" t="s">
        <v>20</v>
      </c>
      <c r="C31" s="56"/>
      <c r="D31" s="49">
        <f>D32</f>
        <v>485</v>
      </c>
      <c r="E31" s="31"/>
      <c r="F31" s="20"/>
      <c r="G31" s="30"/>
      <c r="H31" s="20"/>
      <c r="I31" s="20"/>
    </row>
    <row r="32" spans="1:9" s="2" customFormat="1" ht="40.5" customHeight="1">
      <c r="A32" s="57" t="s">
        <v>63</v>
      </c>
      <c r="B32" s="7" t="s">
        <v>20</v>
      </c>
      <c r="C32" s="9" t="s">
        <v>99</v>
      </c>
      <c r="D32" s="55">
        <v>485</v>
      </c>
      <c r="E32" s="27"/>
      <c r="F32" s="20"/>
      <c r="G32" s="20"/>
      <c r="H32" s="20"/>
      <c r="I32" s="20"/>
    </row>
    <row r="33" spans="1:9" s="2" customFormat="1" ht="41.25" customHeight="1">
      <c r="A33" s="58" t="s">
        <v>21</v>
      </c>
      <c r="B33" s="48" t="s">
        <v>22</v>
      </c>
      <c r="C33" s="56"/>
      <c r="D33" s="49">
        <f>SUM(D34:D50)</f>
        <v>267143.50000000006</v>
      </c>
      <c r="E33" s="26"/>
      <c r="F33" s="25"/>
      <c r="G33" s="30"/>
      <c r="H33" s="20"/>
      <c r="I33" s="30"/>
    </row>
    <row r="34" spans="1:9" s="2" customFormat="1" ht="98.25" customHeight="1">
      <c r="A34" s="50" t="s">
        <v>23</v>
      </c>
      <c r="B34" s="7" t="s">
        <v>22</v>
      </c>
      <c r="C34" s="7" t="s">
        <v>24</v>
      </c>
      <c r="D34" s="55">
        <v>49061.3</v>
      </c>
      <c r="E34" s="27"/>
      <c r="F34" s="28"/>
      <c r="G34" s="20"/>
      <c r="H34" s="20"/>
      <c r="I34" s="20"/>
    </row>
    <row r="35" spans="1:9" s="2" customFormat="1" ht="87.75" customHeight="1">
      <c r="A35" s="50" t="s">
        <v>121</v>
      </c>
      <c r="B35" s="7" t="s">
        <v>22</v>
      </c>
      <c r="C35" s="7" t="s">
        <v>25</v>
      </c>
      <c r="D35" s="55">
        <v>11946.1</v>
      </c>
      <c r="E35" s="27"/>
      <c r="F35" s="20"/>
      <c r="G35" s="20"/>
      <c r="H35" s="20"/>
      <c r="I35" s="20"/>
    </row>
    <row r="36" spans="1:9" s="2" customFormat="1" ht="48.75" customHeight="1">
      <c r="A36" s="50" t="s">
        <v>30</v>
      </c>
      <c r="B36" s="7" t="s">
        <v>22</v>
      </c>
      <c r="C36" s="7" t="s">
        <v>26</v>
      </c>
      <c r="D36" s="55">
        <v>26175.7</v>
      </c>
      <c r="E36" s="27"/>
      <c r="F36" s="20"/>
      <c r="G36" s="20"/>
      <c r="H36" s="20"/>
      <c r="I36" s="20"/>
    </row>
    <row r="37" spans="1:9" s="2" customFormat="1" ht="114.75" customHeight="1">
      <c r="A37" s="50" t="s">
        <v>122</v>
      </c>
      <c r="B37" s="7" t="s">
        <v>22</v>
      </c>
      <c r="C37" s="7" t="s">
        <v>77</v>
      </c>
      <c r="D37" s="55">
        <v>1.9</v>
      </c>
      <c r="E37" s="27"/>
      <c r="F37" s="20"/>
      <c r="G37" s="20"/>
      <c r="H37" s="20"/>
      <c r="I37" s="20"/>
    </row>
    <row r="38" spans="1:9" s="2" customFormat="1" ht="66.75" customHeight="1">
      <c r="A38" s="50" t="s">
        <v>31</v>
      </c>
      <c r="B38" s="7" t="s">
        <v>22</v>
      </c>
      <c r="C38" s="7" t="s">
        <v>27</v>
      </c>
      <c r="D38" s="55">
        <v>7602.5</v>
      </c>
      <c r="E38" s="27"/>
      <c r="F38" s="20"/>
      <c r="G38" s="20"/>
      <c r="H38" s="20"/>
      <c r="I38" s="20"/>
    </row>
    <row r="39" spans="1:9" s="2" customFormat="1" ht="102.75" customHeight="1">
      <c r="A39" s="50" t="s">
        <v>64</v>
      </c>
      <c r="B39" s="7" t="s">
        <v>22</v>
      </c>
      <c r="C39" s="7" t="s">
        <v>28</v>
      </c>
      <c r="D39" s="55">
        <v>7838</v>
      </c>
      <c r="E39" s="27"/>
      <c r="F39" s="20"/>
      <c r="G39" s="20"/>
      <c r="H39" s="20"/>
      <c r="I39" s="20"/>
    </row>
    <row r="40" spans="1:9" s="2" customFormat="1" ht="105.75" customHeight="1">
      <c r="A40" s="50" t="s">
        <v>65</v>
      </c>
      <c r="B40" s="7" t="s">
        <v>22</v>
      </c>
      <c r="C40" s="7" t="s">
        <v>29</v>
      </c>
      <c r="D40" s="55">
        <v>1705.8</v>
      </c>
      <c r="E40" s="27"/>
      <c r="F40" s="20"/>
      <c r="G40" s="20"/>
      <c r="H40" s="20"/>
      <c r="I40" s="20"/>
    </row>
    <row r="41" spans="1:9" s="2" customFormat="1" ht="135.75" customHeight="1">
      <c r="A41" s="50" t="s">
        <v>123</v>
      </c>
      <c r="B41" s="7" t="s">
        <v>22</v>
      </c>
      <c r="C41" s="7" t="s">
        <v>97</v>
      </c>
      <c r="D41" s="55">
        <v>505.8</v>
      </c>
      <c r="E41" s="27"/>
      <c r="F41" s="20"/>
      <c r="G41" s="20"/>
      <c r="H41" s="20"/>
      <c r="I41" s="20"/>
    </row>
    <row r="42" spans="1:9" s="2" customFormat="1" ht="41.25" customHeight="1">
      <c r="A42" s="76" t="s">
        <v>143</v>
      </c>
      <c r="B42" s="7" t="s">
        <v>22</v>
      </c>
      <c r="C42" s="7" t="s">
        <v>142</v>
      </c>
      <c r="D42" s="55">
        <v>2233</v>
      </c>
      <c r="E42" s="27"/>
      <c r="F42" s="20"/>
      <c r="G42" s="20"/>
      <c r="H42" s="20"/>
      <c r="I42" s="20"/>
    </row>
    <row r="43" spans="1:9" s="2" customFormat="1" ht="108" customHeight="1">
      <c r="A43" s="54" t="s">
        <v>32</v>
      </c>
      <c r="B43" s="7" t="s">
        <v>22</v>
      </c>
      <c r="C43" s="9" t="s">
        <v>33</v>
      </c>
      <c r="D43" s="55">
        <v>23972.4</v>
      </c>
      <c r="E43" s="27"/>
      <c r="F43" s="20"/>
      <c r="G43" s="20"/>
      <c r="H43" s="20"/>
      <c r="I43" s="20"/>
    </row>
    <row r="44" spans="1:9" s="2" customFormat="1" ht="56.25" customHeight="1">
      <c r="A44" s="17" t="s">
        <v>34</v>
      </c>
      <c r="B44" s="7" t="s">
        <v>22</v>
      </c>
      <c r="C44" s="9" t="s">
        <v>36</v>
      </c>
      <c r="D44" s="55">
        <v>1373</v>
      </c>
      <c r="E44" s="27"/>
      <c r="F44" s="20"/>
      <c r="G44" s="20"/>
      <c r="H44" s="20"/>
      <c r="I44" s="20"/>
    </row>
    <row r="45" spans="1:9" s="2" customFormat="1" ht="55.5" customHeight="1" hidden="1">
      <c r="A45" s="59" t="s">
        <v>35</v>
      </c>
      <c r="B45" s="7" t="s">
        <v>38</v>
      </c>
      <c r="C45" s="10" t="s">
        <v>37</v>
      </c>
      <c r="D45" s="55">
        <v>0</v>
      </c>
      <c r="E45" s="27"/>
      <c r="F45" s="20"/>
      <c r="G45" s="20"/>
      <c r="H45" s="20"/>
      <c r="I45" s="20"/>
    </row>
    <row r="46" spans="1:9" s="2" customFormat="1" ht="115.5" customHeight="1">
      <c r="A46" s="69" t="s">
        <v>145</v>
      </c>
      <c r="B46" s="7" t="s">
        <v>22</v>
      </c>
      <c r="C46" s="10" t="s">
        <v>144</v>
      </c>
      <c r="D46" s="55">
        <v>32.2</v>
      </c>
      <c r="E46" s="27"/>
      <c r="F46" s="20"/>
      <c r="G46" s="20"/>
      <c r="H46" s="20"/>
      <c r="I46" s="20"/>
    </row>
    <row r="47" spans="1:9" s="2" customFormat="1" ht="33.75" customHeight="1">
      <c r="A47" s="18" t="s">
        <v>69</v>
      </c>
      <c r="B47" s="7" t="s">
        <v>22</v>
      </c>
      <c r="C47" s="7" t="s">
        <v>42</v>
      </c>
      <c r="D47" s="55">
        <v>122252.7</v>
      </c>
      <c r="E47" s="27"/>
      <c r="F47" s="20"/>
      <c r="G47" s="20"/>
      <c r="H47" s="20"/>
      <c r="I47" s="20"/>
    </row>
    <row r="48" spans="1:9" s="2" customFormat="1" ht="96.75" customHeight="1" hidden="1">
      <c r="A48" s="18" t="s">
        <v>78</v>
      </c>
      <c r="B48" s="7" t="s">
        <v>22</v>
      </c>
      <c r="C48" s="7" t="s">
        <v>100</v>
      </c>
      <c r="D48" s="55">
        <v>0</v>
      </c>
      <c r="E48" s="27"/>
      <c r="F48" s="20"/>
      <c r="G48" s="20"/>
      <c r="H48" s="20"/>
      <c r="I48" s="20"/>
    </row>
    <row r="49" spans="1:9" s="2" customFormat="1" ht="61.5" customHeight="1">
      <c r="A49" s="18" t="s">
        <v>124</v>
      </c>
      <c r="B49" s="7" t="s">
        <v>22</v>
      </c>
      <c r="C49" s="7" t="s">
        <v>101</v>
      </c>
      <c r="D49" s="55">
        <v>407.7</v>
      </c>
      <c r="E49" s="27"/>
      <c r="F49" s="20"/>
      <c r="G49" s="20"/>
      <c r="H49" s="20"/>
      <c r="I49" s="20"/>
    </row>
    <row r="50" spans="1:9" s="2" customFormat="1" ht="81" customHeight="1">
      <c r="A50" s="60" t="s">
        <v>79</v>
      </c>
      <c r="B50" s="7" t="s">
        <v>22</v>
      </c>
      <c r="C50" s="7" t="s">
        <v>102</v>
      </c>
      <c r="D50" s="55">
        <v>12035.4</v>
      </c>
      <c r="E50" s="27"/>
      <c r="F50" s="30"/>
      <c r="G50" s="20"/>
      <c r="H50" s="20"/>
      <c r="I50" s="20"/>
    </row>
    <row r="51" spans="1:9" s="2" customFormat="1" ht="39" customHeight="1">
      <c r="A51" s="80" t="s">
        <v>148</v>
      </c>
      <c r="B51" s="74" t="s">
        <v>147</v>
      </c>
      <c r="C51" s="7"/>
      <c r="D51" s="49">
        <f>D52</f>
        <v>30</v>
      </c>
      <c r="E51" s="27"/>
      <c r="F51" s="30"/>
      <c r="G51" s="20"/>
      <c r="H51" s="20"/>
      <c r="I51" s="20"/>
    </row>
    <row r="52" spans="1:9" s="2" customFormat="1" ht="147.75" customHeight="1">
      <c r="A52" s="60" t="s">
        <v>132</v>
      </c>
      <c r="B52" s="7" t="s">
        <v>147</v>
      </c>
      <c r="C52" s="7" t="s">
        <v>146</v>
      </c>
      <c r="D52" s="55">
        <v>30</v>
      </c>
      <c r="E52" s="27"/>
      <c r="F52" s="30"/>
      <c r="G52" s="20"/>
      <c r="H52" s="20"/>
      <c r="I52" s="20"/>
    </row>
    <row r="53" spans="1:9" s="2" customFormat="1" ht="36.75" customHeight="1">
      <c r="A53" s="80" t="s">
        <v>150</v>
      </c>
      <c r="B53" s="74" t="s">
        <v>149</v>
      </c>
      <c r="C53" s="74"/>
      <c r="D53" s="49">
        <f>D54+D55+D56+D57</f>
        <v>11.9</v>
      </c>
      <c r="E53" s="27"/>
      <c r="F53" s="30"/>
      <c r="G53" s="20"/>
      <c r="H53" s="20"/>
      <c r="I53" s="20"/>
    </row>
    <row r="54" spans="1:9" s="2" customFormat="1" ht="147.75" customHeight="1">
      <c r="A54" s="81" t="s">
        <v>151</v>
      </c>
      <c r="B54" s="7" t="s">
        <v>149</v>
      </c>
      <c r="C54" s="7" t="s">
        <v>155</v>
      </c>
      <c r="D54" s="55">
        <v>0.4</v>
      </c>
      <c r="E54" s="27"/>
      <c r="F54" s="30"/>
      <c r="G54" s="20"/>
      <c r="H54" s="20"/>
      <c r="I54" s="20"/>
    </row>
    <row r="55" spans="1:9" s="2" customFormat="1" ht="117" customHeight="1">
      <c r="A55" s="81" t="s">
        <v>152</v>
      </c>
      <c r="B55" s="7" t="s">
        <v>149</v>
      </c>
      <c r="C55" s="7" t="s">
        <v>156</v>
      </c>
      <c r="D55" s="55">
        <v>0.5</v>
      </c>
      <c r="E55" s="27"/>
      <c r="F55" s="30"/>
      <c r="G55" s="20"/>
      <c r="H55" s="20"/>
      <c r="I55" s="20"/>
    </row>
    <row r="56" spans="1:9" s="2" customFormat="1" ht="114.75" customHeight="1">
      <c r="A56" s="81" t="s">
        <v>153</v>
      </c>
      <c r="B56" s="7" t="s">
        <v>149</v>
      </c>
      <c r="C56" s="7" t="s">
        <v>157</v>
      </c>
      <c r="D56" s="55">
        <v>0.5</v>
      </c>
      <c r="E56" s="27"/>
      <c r="F56" s="30"/>
      <c r="G56" s="20"/>
      <c r="H56" s="20"/>
      <c r="I56" s="20"/>
    </row>
    <row r="57" spans="1:9" s="2" customFormat="1" ht="116.25" customHeight="1">
      <c r="A57" s="81" t="s">
        <v>154</v>
      </c>
      <c r="B57" s="7" t="s">
        <v>149</v>
      </c>
      <c r="C57" s="7" t="s">
        <v>158</v>
      </c>
      <c r="D57" s="55">
        <v>10.5</v>
      </c>
      <c r="E57" s="27"/>
      <c r="F57" s="30"/>
      <c r="G57" s="20"/>
      <c r="H57" s="20"/>
      <c r="I57" s="20"/>
    </row>
    <row r="58" spans="1:9" s="2" customFormat="1" ht="42.75" customHeight="1">
      <c r="A58" s="19" t="s">
        <v>39</v>
      </c>
      <c r="B58" s="48" t="s">
        <v>41</v>
      </c>
      <c r="C58" s="56"/>
      <c r="D58" s="49">
        <f>D59+D60</f>
        <v>1988.4</v>
      </c>
      <c r="E58" s="26"/>
      <c r="F58" s="30"/>
      <c r="G58" s="20"/>
      <c r="H58" s="20"/>
      <c r="I58" s="20"/>
    </row>
    <row r="59" spans="1:9" s="2" customFormat="1" ht="28.5" customHeight="1">
      <c r="A59" s="18" t="s">
        <v>2</v>
      </c>
      <c r="B59" s="7" t="s">
        <v>41</v>
      </c>
      <c r="C59" s="7" t="s">
        <v>40</v>
      </c>
      <c r="D59" s="51">
        <v>1948.4</v>
      </c>
      <c r="E59" s="27"/>
      <c r="F59" s="20"/>
      <c r="G59" s="20"/>
      <c r="H59" s="20"/>
      <c r="I59" s="20"/>
    </row>
    <row r="60" spans="1:9" s="2" customFormat="1" ht="153" customHeight="1">
      <c r="A60" s="18" t="s">
        <v>132</v>
      </c>
      <c r="B60" s="7" t="s">
        <v>41</v>
      </c>
      <c r="C60" s="7" t="s">
        <v>146</v>
      </c>
      <c r="D60" s="51">
        <v>40</v>
      </c>
      <c r="E60" s="27"/>
      <c r="F60" s="20"/>
      <c r="G60" s="20"/>
      <c r="H60" s="20"/>
      <c r="I60" s="20"/>
    </row>
    <row r="61" spans="1:9" s="2" customFormat="1" ht="39.75" customHeight="1">
      <c r="A61" s="61" t="s">
        <v>16</v>
      </c>
      <c r="B61" s="62">
        <v>100</v>
      </c>
      <c r="C61" s="6"/>
      <c r="D61" s="49">
        <f>D62+D63+D64+D65</f>
        <v>6313.700000000001</v>
      </c>
      <c r="E61" s="26"/>
      <c r="F61" s="20"/>
      <c r="G61" s="25"/>
      <c r="H61" s="20"/>
      <c r="I61" s="20"/>
    </row>
    <row r="62" spans="1:9" s="2" customFormat="1" ht="83.25" customHeight="1">
      <c r="A62" s="38" t="s">
        <v>98</v>
      </c>
      <c r="B62" s="11">
        <v>100</v>
      </c>
      <c r="C62" s="7" t="s">
        <v>159</v>
      </c>
      <c r="D62" s="55">
        <v>2912.1</v>
      </c>
      <c r="E62" s="27"/>
      <c r="F62" s="20"/>
      <c r="G62" s="28"/>
      <c r="H62" s="20"/>
      <c r="I62" s="20"/>
    </row>
    <row r="63" spans="1:9" s="2" customFormat="1" ht="105" customHeight="1">
      <c r="A63" s="38" t="s">
        <v>116</v>
      </c>
      <c r="B63" s="11">
        <v>100</v>
      </c>
      <c r="C63" s="7" t="s">
        <v>160</v>
      </c>
      <c r="D63" s="55">
        <v>20.8</v>
      </c>
      <c r="E63" s="27"/>
      <c r="F63" s="20"/>
      <c r="G63" s="20"/>
      <c r="H63" s="20"/>
      <c r="I63" s="20"/>
    </row>
    <row r="64" spans="1:9" s="2" customFormat="1" ht="87.75" customHeight="1">
      <c r="A64" s="38" t="s">
        <v>117</v>
      </c>
      <c r="B64" s="11">
        <v>100</v>
      </c>
      <c r="C64" s="7" t="s">
        <v>161</v>
      </c>
      <c r="D64" s="55">
        <v>3917.7</v>
      </c>
      <c r="E64" s="27"/>
      <c r="F64" s="20"/>
      <c r="G64" s="20"/>
      <c r="H64" s="20"/>
      <c r="I64" s="20"/>
    </row>
    <row r="65" spans="1:9" s="2" customFormat="1" ht="87" customHeight="1">
      <c r="A65" s="38" t="s">
        <v>118</v>
      </c>
      <c r="B65" s="11">
        <v>100</v>
      </c>
      <c r="C65" s="7" t="s">
        <v>162</v>
      </c>
      <c r="D65" s="55">
        <v>-536.9</v>
      </c>
      <c r="E65" s="27"/>
      <c r="F65" s="20"/>
      <c r="G65" s="20"/>
      <c r="H65" s="20"/>
      <c r="I65" s="20"/>
    </row>
    <row r="66" spans="1:9" s="2" customFormat="1" ht="37.5" customHeight="1">
      <c r="A66" s="19" t="s">
        <v>15</v>
      </c>
      <c r="B66" s="62">
        <v>182</v>
      </c>
      <c r="C66" s="41"/>
      <c r="D66" s="63">
        <f>SUM(D67:D79)</f>
        <v>838237.5999999999</v>
      </c>
      <c r="E66" s="32"/>
      <c r="F66" s="25"/>
      <c r="G66" s="25"/>
      <c r="H66" s="25"/>
      <c r="I66" s="20"/>
    </row>
    <row r="67" spans="1:9" s="2" customFormat="1" ht="84.75" customHeight="1">
      <c r="A67" s="64" t="s">
        <v>6</v>
      </c>
      <c r="B67" s="11">
        <v>182</v>
      </c>
      <c r="C67" s="7" t="s">
        <v>43</v>
      </c>
      <c r="D67" s="55">
        <v>470991</v>
      </c>
      <c r="E67" s="27"/>
      <c r="F67" s="28"/>
      <c r="G67" s="28"/>
      <c r="H67" s="28"/>
      <c r="I67" s="20"/>
    </row>
    <row r="68" spans="1:9" s="2" customFormat="1" ht="114.75" customHeight="1">
      <c r="A68" s="64" t="s">
        <v>5</v>
      </c>
      <c r="B68" s="11">
        <v>182</v>
      </c>
      <c r="C68" s="7" t="s">
        <v>44</v>
      </c>
      <c r="D68" s="55">
        <v>4337.3</v>
      </c>
      <c r="E68" s="27"/>
      <c r="F68" s="20"/>
      <c r="G68" s="30"/>
      <c r="H68" s="20"/>
      <c r="I68" s="20"/>
    </row>
    <row r="69" spans="1:9" s="2" customFormat="1" ht="48.75" customHeight="1">
      <c r="A69" s="64" t="s">
        <v>8</v>
      </c>
      <c r="B69" s="11">
        <v>182</v>
      </c>
      <c r="C69" s="7" t="s">
        <v>45</v>
      </c>
      <c r="D69" s="55">
        <v>3578.5</v>
      </c>
      <c r="E69" s="27"/>
      <c r="F69" s="20"/>
      <c r="G69" s="20"/>
      <c r="H69" s="20"/>
      <c r="I69" s="20"/>
    </row>
    <row r="70" spans="1:9" s="2" customFormat="1" ht="104.25" customHeight="1">
      <c r="A70" s="64" t="s">
        <v>7</v>
      </c>
      <c r="B70" s="11">
        <v>182</v>
      </c>
      <c r="C70" s="7" t="s">
        <v>46</v>
      </c>
      <c r="D70" s="55">
        <v>5541.4</v>
      </c>
      <c r="E70" s="27"/>
      <c r="F70" s="20"/>
      <c r="G70" s="20"/>
      <c r="H70" s="20"/>
      <c r="I70" s="20"/>
    </row>
    <row r="71" spans="1:9" s="2" customFormat="1" ht="36.75" customHeight="1">
      <c r="A71" s="38" t="s">
        <v>57</v>
      </c>
      <c r="B71" s="11">
        <v>182</v>
      </c>
      <c r="C71" s="7" t="s">
        <v>47</v>
      </c>
      <c r="D71" s="55">
        <v>104188.7</v>
      </c>
      <c r="E71" s="27"/>
      <c r="F71" s="20"/>
      <c r="G71" s="20"/>
      <c r="H71" s="20"/>
      <c r="I71" s="20"/>
    </row>
    <row r="72" spans="1:9" s="2" customFormat="1" ht="36" customHeight="1">
      <c r="A72" s="18" t="s">
        <v>0</v>
      </c>
      <c r="B72" s="11">
        <v>182</v>
      </c>
      <c r="C72" s="7" t="s">
        <v>48</v>
      </c>
      <c r="D72" s="55">
        <v>12321.8</v>
      </c>
      <c r="E72" s="27"/>
      <c r="F72" s="20"/>
      <c r="G72" s="20"/>
      <c r="H72" s="20"/>
      <c r="I72" s="20"/>
    </row>
    <row r="73" spans="1:9" s="2" customFormat="1" ht="36" customHeight="1">
      <c r="A73" s="18" t="s">
        <v>119</v>
      </c>
      <c r="B73" s="11">
        <v>182</v>
      </c>
      <c r="C73" s="7" t="s">
        <v>49</v>
      </c>
      <c r="D73" s="55">
        <v>7283.7</v>
      </c>
      <c r="E73" s="27"/>
      <c r="F73" s="20"/>
      <c r="G73" s="20"/>
      <c r="H73" s="20"/>
      <c r="I73" s="20"/>
    </row>
    <row r="74" spans="1:9" s="2" customFormat="1" ht="51" customHeight="1">
      <c r="A74" s="18" t="s">
        <v>4</v>
      </c>
      <c r="B74" s="11">
        <v>182</v>
      </c>
      <c r="C74" s="7" t="s">
        <v>50</v>
      </c>
      <c r="D74" s="55">
        <v>24236.7</v>
      </c>
      <c r="E74" s="27"/>
      <c r="F74" s="20"/>
      <c r="G74" s="20"/>
      <c r="H74" s="20"/>
      <c r="I74" s="20"/>
    </row>
    <row r="75" spans="1:9" s="2" customFormat="1" ht="21" customHeight="1">
      <c r="A75" s="18" t="s">
        <v>1</v>
      </c>
      <c r="B75" s="11">
        <v>182</v>
      </c>
      <c r="C75" s="7" t="s">
        <v>120</v>
      </c>
      <c r="D75" s="55">
        <v>198083.1</v>
      </c>
      <c r="E75" s="27"/>
      <c r="F75" s="20"/>
      <c r="G75" s="20"/>
      <c r="H75" s="20"/>
      <c r="I75" s="20"/>
    </row>
    <row r="76" spans="1:9" s="2" customFormat="1" ht="54.75" customHeight="1">
      <c r="A76" s="38" t="s">
        <v>51</v>
      </c>
      <c r="B76" s="11">
        <v>182</v>
      </c>
      <c r="C76" s="7" t="s">
        <v>52</v>
      </c>
      <c r="D76" s="55">
        <v>7644</v>
      </c>
      <c r="E76" s="27"/>
      <c r="F76" s="20"/>
      <c r="G76" s="20"/>
      <c r="H76" s="20"/>
      <c r="I76" s="20"/>
    </row>
    <row r="77" spans="1:9" s="2" customFormat="1" ht="35.25" customHeight="1">
      <c r="A77" s="38" t="s">
        <v>60</v>
      </c>
      <c r="B77" s="11">
        <v>182</v>
      </c>
      <c r="C77" s="7" t="s">
        <v>59</v>
      </c>
      <c r="D77" s="55">
        <v>0.1</v>
      </c>
      <c r="E77" s="27"/>
      <c r="F77" s="20"/>
      <c r="G77" s="20"/>
      <c r="H77" s="20"/>
      <c r="I77" s="20"/>
    </row>
    <row r="78" spans="1:9" s="2" customFormat="1" ht="159" customHeight="1">
      <c r="A78" s="65" t="s">
        <v>164</v>
      </c>
      <c r="B78" s="11">
        <v>182</v>
      </c>
      <c r="C78" s="9" t="s">
        <v>163</v>
      </c>
      <c r="D78" s="55">
        <v>4.2</v>
      </c>
      <c r="E78" s="27"/>
      <c r="F78" s="20"/>
      <c r="G78" s="20"/>
      <c r="H78" s="20"/>
      <c r="I78" s="20"/>
    </row>
    <row r="79" spans="1:9" s="2" customFormat="1" ht="90" customHeight="1">
      <c r="A79" s="54" t="s">
        <v>166</v>
      </c>
      <c r="B79" s="11">
        <v>182</v>
      </c>
      <c r="C79" s="9" t="s">
        <v>165</v>
      </c>
      <c r="D79" s="55">
        <v>27.1</v>
      </c>
      <c r="E79" s="27"/>
      <c r="F79" s="20"/>
      <c r="G79" s="30"/>
      <c r="H79" s="20"/>
      <c r="I79" s="20"/>
    </row>
    <row r="80" spans="1:9" s="2" customFormat="1" ht="46.5" customHeight="1">
      <c r="A80" s="19" t="s">
        <v>62</v>
      </c>
      <c r="B80" s="62">
        <v>188</v>
      </c>
      <c r="C80" s="41"/>
      <c r="D80" s="49">
        <f>D81</f>
        <v>493.7</v>
      </c>
      <c r="E80" s="31"/>
      <c r="F80" s="30"/>
      <c r="G80" s="20"/>
      <c r="H80" s="20"/>
      <c r="I80" s="20"/>
    </row>
    <row r="81" spans="1:9" s="2" customFormat="1" ht="164.25" customHeight="1">
      <c r="A81" s="54" t="s">
        <v>164</v>
      </c>
      <c r="B81" s="11">
        <v>188</v>
      </c>
      <c r="C81" s="10" t="s">
        <v>163</v>
      </c>
      <c r="D81" s="55">
        <v>493.7</v>
      </c>
      <c r="E81" s="27"/>
      <c r="F81" s="33"/>
      <c r="G81" s="20"/>
      <c r="H81" s="20"/>
      <c r="I81" s="20"/>
    </row>
    <row r="82" spans="1:9" s="2" customFormat="1" ht="46.5" customHeight="1">
      <c r="A82" s="66" t="s">
        <v>67</v>
      </c>
      <c r="B82" s="62">
        <v>810</v>
      </c>
      <c r="C82" s="41"/>
      <c r="D82" s="49">
        <f>D83</f>
        <v>20</v>
      </c>
      <c r="E82" s="31"/>
      <c r="F82" s="30"/>
      <c r="G82" s="20"/>
      <c r="H82" s="20"/>
      <c r="I82" s="20"/>
    </row>
    <row r="83" spans="1:9" s="2" customFormat="1" ht="165" customHeight="1">
      <c r="A83" s="82" t="s">
        <v>164</v>
      </c>
      <c r="B83" s="11">
        <v>810</v>
      </c>
      <c r="C83" s="10" t="s">
        <v>163</v>
      </c>
      <c r="D83" s="55">
        <v>20</v>
      </c>
      <c r="E83" s="27"/>
      <c r="F83" s="33"/>
      <c r="G83" s="20"/>
      <c r="H83" s="20"/>
      <c r="I83" s="20"/>
    </row>
    <row r="84" spans="1:9" s="2" customFormat="1" ht="39.75" customHeight="1">
      <c r="A84" s="66" t="s">
        <v>82</v>
      </c>
      <c r="B84" s="62">
        <v>834</v>
      </c>
      <c r="C84" s="10"/>
      <c r="D84" s="49">
        <f>D85</f>
        <v>2.7</v>
      </c>
      <c r="E84" s="31"/>
      <c r="F84" s="34"/>
      <c r="G84" s="20"/>
      <c r="H84" s="20"/>
      <c r="I84" s="20"/>
    </row>
    <row r="85" spans="1:9" s="2" customFormat="1" ht="42" customHeight="1">
      <c r="A85" s="67" t="s">
        <v>84</v>
      </c>
      <c r="B85" s="11">
        <v>834</v>
      </c>
      <c r="C85" s="10" t="s">
        <v>83</v>
      </c>
      <c r="D85" s="55">
        <v>2.7</v>
      </c>
      <c r="E85" s="27"/>
      <c r="F85" s="33"/>
      <c r="G85" s="20"/>
      <c r="H85" s="20"/>
      <c r="I85" s="20"/>
    </row>
    <row r="86" spans="1:9" s="2" customFormat="1" ht="42" customHeight="1">
      <c r="A86" s="66" t="s">
        <v>199</v>
      </c>
      <c r="B86" s="83">
        <v>838</v>
      </c>
      <c r="C86" s="84"/>
      <c r="D86" s="49">
        <f>SUM(D87:D95)</f>
        <v>323.7</v>
      </c>
      <c r="E86" s="27"/>
      <c r="F86" s="33"/>
      <c r="G86" s="20"/>
      <c r="H86" s="20"/>
      <c r="I86" s="20"/>
    </row>
    <row r="87" spans="1:9" s="2" customFormat="1" ht="104.25" customHeight="1">
      <c r="A87" s="67" t="s">
        <v>201</v>
      </c>
      <c r="B87" s="11">
        <v>838</v>
      </c>
      <c r="C87" s="10" t="s">
        <v>200</v>
      </c>
      <c r="D87" s="55">
        <v>2.5</v>
      </c>
      <c r="E87" s="27"/>
      <c r="F87" s="33"/>
      <c r="G87" s="20"/>
      <c r="H87" s="20"/>
      <c r="I87" s="20"/>
    </row>
    <row r="88" spans="1:9" s="2" customFormat="1" ht="210.75" customHeight="1">
      <c r="A88" s="67" t="s">
        <v>203</v>
      </c>
      <c r="B88" s="11">
        <v>838</v>
      </c>
      <c r="C88" s="10" t="s">
        <v>202</v>
      </c>
      <c r="D88" s="55">
        <v>2</v>
      </c>
      <c r="E88" s="27"/>
      <c r="F88" s="33"/>
      <c r="G88" s="20"/>
      <c r="H88" s="20"/>
      <c r="I88" s="20"/>
    </row>
    <row r="89" spans="1:9" s="2" customFormat="1" ht="138" customHeight="1">
      <c r="A89" s="67" t="s">
        <v>204</v>
      </c>
      <c r="B89" s="11">
        <v>838</v>
      </c>
      <c r="C89" s="10" t="s">
        <v>156</v>
      </c>
      <c r="D89" s="55">
        <v>0.8</v>
      </c>
      <c r="E89" s="27"/>
      <c r="F89" s="33"/>
      <c r="G89" s="20"/>
      <c r="H89" s="20"/>
      <c r="I89" s="20"/>
    </row>
    <row r="90" spans="1:9" s="2" customFormat="1" ht="147" customHeight="1">
      <c r="A90" s="67" t="s">
        <v>205</v>
      </c>
      <c r="B90" s="11">
        <v>838</v>
      </c>
      <c r="C90" s="10" t="s">
        <v>206</v>
      </c>
      <c r="D90" s="55">
        <v>3</v>
      </c>
      <c r="E90" s="27"/>
      <c r="F90" s="33"/>
      <c r="G90" s="20"/>
      <c r="H90" s="20"/>
      <c r="I90" s="20"/>
    </row>
    <row r="91" spans="1:9" s="2" customFormat="1" ht="163.5" customHeight="1">
      <c r="A91" s="67" t="s">
        <v>207</v>
      </c>
      <c r="B91" s="11">
        <v>838</v>
      </c>
      <c r="C91" s="10" t="s">
        <v>208</v>
      </c>
      <c r="D91" s="55">
        <v>3.2</v>
      </c>
      <c r="E91" s="27"/>
      <c r="F91" s="33"/>
      <c r="G91" s="20"/>
      <c r="H91" s="20"/>
      <c r="I91" s="20"/>
    </row>
    <row r="92" spans="1:9" s="2" customFormat="1" ht="144" customHeight="1">
      <c r="A92" s="67" t="s">
        <v>209</v>
      </c>
      <c r="B92" s="11">
        <v>838</v>
      </c>
      <c r="C92" s="10" t="s">
        <v>210</v>
      </c>
      <c r="D92" s="55">
        <v>2</v>
      </c>
      <c r="E92" s="27"/>
      <c r="F92" s="33"/>
      <c r="G92" s="20"/>
      <c r="H92" s="20"/>
      <c r="I92" s="20"/>
    </row>
    <row r="93" spans="1:9" s="2" customFormat="1" ht="212.25" customHeight="1">
      <c r="A93" s="67" t="s">
        <v>211</v>
      </c>
      <c r="B93" s="11">
        <v>838</v>
      </c>
      <c r="C93" s="10" t="s">
        <v>212</v>
      </c>
      <c r="D93" s="55">
        <v>60.5</v>
      </c>
      <c r="E93" s="27"/>
      <c r="F93" s="33"/>
      <c r="G93" s="20"/>
      <c r="H93" s="20"/>
      <c r="I93" s="20"/>
    </row>
    <row r="94" spans="1:9" s="2" customFormat="1" ht="168" customHeight="1">
      <c r="A94" s="67" t="s">
        <v>214</v>
      </c>
      <c r="B94" s="11">
        <v>838</v>
      </c>
      <c r="C94" s="10" t="s">
        <v>213</v>
      </c>
      <c r="D94" s="55">
        <v>50</v>
      </c>
      <c r="E94" s="27"/>
      <c r="F94" s="33"/>
      <c r="G94" s="20"/>
      <c r="H94" s="20"/>
      <c r="I94" s="20"/>
    </row>
    <row r="95" spans="1:9" s="2" customFormat="1" ht="120.75" customHeight="1">
      <c r="A95" s="67" t="s">
        <v>215</v>
      </c>
      <c r="B95" s="11">
        <v>838</v>
      </c>
      <c r="C95" s="10" t="s">
        <v>216</v>
      </c>
      <c r="D95" s="55">
        <v>199.7</v>
      </c>
      <c r="E95" s="27"/>
      <c r="F95" s="33"/>
      <c r="G95" s="20"/>
      <c r="H95" s="20"/>
      <c r="I95" s="20"/>
    </row>
    <row r="96" spans="1:9" s="2" customFormat="1" ht="33.75" customHeight="1">
      <c r="A96" s="19" t="s">
        <v>53</v>
      </c>
      <c r="B96" s="62">
        <v>901</v>
      </c>
      <c r="C96" s="41"/>
      <c r="D96" s="63">
        <f>SUM(D97:D109)</f>
        <v>726583.7</v>
      </c>
      <c r="E96" s="31"/>
      <c r="F96" s="30"/>
      <c r="G96" s="30"/>
      <c r="H96" s="30"/>
      <c r="I96" s="25"/>
    </row>
    <row r="97" spans="1:9" s="2" customFormat="1" ht="35.25" customHeight="1">
      <c r="A97" s="18" t="s">
        <v>73</v>
      </c>
      <c r="B97" s="7" t="s">
        <v>55</v>
      </c>
      <c r="C97" s="8" t="s">
        <v>72</v>
      </c>
      <c r="D97" s="51">
        <v>6415</v>
      </c>
      <c r="E97" s="27"/>
      <c r="F97" s="35"/>
      <c r="G97" s="20"/>
      <c r="H97" s="20"/>
      <c r="I97" s="20"/>
    </row>
    <row r="98" spans="1:9" s="2" customFormat="1" ht="72" customHeight="1">
      <c r="A98" s="68" t="s">
        <v>168</v>
      </c>
      <c r="B98" s="12">
        <v>901</v>
      </c>
      <c r="C98" s="10" t="s">
        <v>167</v>
      </c>
      <c r="D98" s="51">
        <v>4658.8</v>
      </c>
      <c r="E98" s="27"/>
      <c r="F98" s="27"/>
      <c r="G98" s="20"/>
      <c r="H98" s="20"/>
      <c r="I98" s="20"/>
    </row>
    <row r="99" spans="1:9" s="2" customFormat="1" ht="102.75" customHeight="1">
      <c r="A99" s="68" t="s">
        <v>169</v>
      </c>
      <c r="B99" s="12">
        <v>901</v>
      </c>
      <c r="C99" s="10" t="s">
        <v>104</v>
      </c>
      <c r="D99" s="51">
        <v>202.8</v>
      </c>
      <c r="E99" s="27"/>
      <c r="F99" s="20"/>
      <c r="G99" s="20"/>
      <c r="H99" s="20"/>
      <c r="I99" s="20"/>
    </row>
    <row r="100" spans="1:9" s="2" customFormat="1" ht="135.75" customHeight="1">
      <c r="A100" s="69" t="s">
        <v>127</v>
      </c>
      <c r="B100" s="12">
        <v>901</v>
      </c>
      <c r="C100" s="10" t="s">
        <v>105</v>
      </c>
      <c r="D100" s="55">
        <v>8970.5</v>
      </c>
      <c r="E100" s="27"/>
      <c r="F100" s="20"/>
      <c r="G100" s="20"/>
      <c r="H100" s="20"/>
      <c r="I100" s="20"/>
    </row>
    <row r="101" spans="1:9" s="2" customFormat="1" ht="88.5" customHeight="1">
      <c r="A101" s="70" t="s">
        <v>66</v>
      </c>
      <c r="B101" s="12">
        <v>901</v>
      </c>
      <c r="C101" s="10" t="s">
        <v>106</v>
      </c>
      <c r="D101" s="55">
        <v>13.4</v>
      </c>
      <c r="E101" s="27"/>
      <c r="F101" s="20"/>
      <c r="G101" s="20"/>
      <c r="H101" s="20"/>
      <c r="I101" s="20"/>
    </row>
    <row r="102" spans="1:9" s="2" customFormat="1" ht="206.25" customHeight="1">
      <c r="A102" s="70" t="s">
        <v>171</v>
      </c>
      <c r="B102" s="12">
        <v>901</v>
      </c>
      <c r="C102" s="10" t="s">
        <v>170</v>
      </c>
      <c r="D102" s="55">
        <v>3089.8</v>
      </c>
      <c r="E102" s="27"/>
      <c r="F102" s="20"/>
      <c r="G102" s="20"/>
      <c r="H102" s="20"/>
      <c r="I102" s="20"/>
    </row>
    <row r="103" spans="1:9" s="2" customFormat="1" ht="135.75" customHeight="1">
      <c r="A103" s="70" t="s">
        <v>173</v>
      </c>
      <c r="B103" s="12">
        <v>901</v>
      </c>
      <c r="C103" s="10" t="s">
        <v>172</v>
      </c>
      <c r="D103" s="55">
        <v>15464.7</v>
      </c>
      <c r="E103" s="27"/>
      <c r="F103" s="20"/>
      <c r="G103" s="20"/>
      <c r="H103" s="20"/>
      <c r="I103" s="20"/>
    </row>
    <row r="104" spans="1:9" s="2" customFormat="1" ht="129" customHeight="1">
      <c r="A104" s="70" t="s">
        <v>175</v>
      </c>
      <c r="B104" s="12">
        <v>901</v>
      </c>
      <c r="C104" s="10" t="s">
        <v>174</v>
      </c>
      <c r="D104" s="55">
        <v>849</v>
      </c>
      <c r="E104" s="27"/>
      <c r="F104" s="20"/>
      <c r="G104" s="20"/>
      <c r="H104" s="20"/>
      <c r="I104" s="20"/>
    </row>
    <row r="105" spans="1:9" s="2" customFormat="1" ht="77.25" customHeight="1">
      <c r="A105" s="54" t="s">
        <v>177</v>
      </c>
      <c r="B105" s="12">
        <v>901</v>
      </c>
      <c r="C105" s="10" t="s">
        <v>176</v>
      </c>
      <c r="D105" s="55">
        <v>5754.8</v>
      </c>
      <c r="E105" s="27"/>
      <c r="F105" s="20"/>
      <c r="G105" s="20"/>
      <c r="H105" s="20"/>
      <c r="I105" s="20"/>
    </row>
    <row r="106" spans="1:9" s="2" customFormat="1" ht="204" customHeight="1">
      <c r="A106" s="71" t="s">
        <v>80</v>
      </c>
      <c r="B106" s="12">
        <v>901</v>
      </c>
      <c r="C106" s="10" t="s">
        <v>107</v>
      </c>
      <c r="D106" s="55">
        <v>371078.2</v>
      </c>
      <c r="E106" s="27"/>
      <c r="F106" s="20"/>
      <c r="G106" s="20"/>
      <c r="H106" s="20"/>
      <c r="I106" s="20"/>
    </row>
    <row r="107" spans="1:9" s="2" customFormat="1" ht="153.75" customHeight="1">
      <c r="A107" s="71" t="s">
        <v>70</v>
      </c>
      <c r="B107" s="12">
        <v>901</v>
      </c>
      <c r="C107" s="10" t="s">
        <v>108</v>
      </c>
      <c r="D107" s="55">
        <v>271194.7</v>
      </c>
      <c r="E107" s="27"/>
      <c r="F107" s="20"/>
      <c r="G107" s="20"/>
      <c r="H107" s="20"/>
      <c r="I107" s="20"/>
    </row>
    <row r="108" spans="1:9" s="2" customFormat="1" ht="92.25" customHeight="1">
      <c r="A108" s="57" t="s">
        <v>179</v>
      </c>
      <c r="B108" s="12">
        <v>901</v>
      </c>
      <c r="C108" s="10" t="s">
        <v>178</v>
      </c>
      <c r="D108" s="55">
        <v>45805.9</v>
      </c>
      <c r="E108" s="27"/>
      <c r="F108" s="20"/>
      <c r="G108" s="20"/>
      <c r="H108" s="20"/>
      <c r="I108" s="20"/>
    </row>
    <row r="109" spans="1:9" s="2" customFormat="1" ht="61.5" customHeight="1">
      <c r="A109" s="57" t="s">
        <v>71</v>
      </c>
      <c r="B109" s="8" t="s">
        <v>55</v>
      </c>
      <c r="C109" s="16" t="s">
        <v>96</v>
      </c>
      <c r="D109" s="55">
        <v>-6913.9</v>
      </c>
      <c r="E109" s="27"/>
      <c r="F109" s="20"/>
      <c r="G109" s="20"/>
      <c r="H109" s="20"/>
      <c r="I109" s="20"/>
    </row>
    <row r="110" spans="1:9" s="2" customFormat="1" ht="61.5" customHeight="1">
      <c r="A110" s="72" t="s">
        <v>54</v>
      </c>
      <c r="B110" s="62">
        <v>902</v>
      </c>
      <c r="C110" s="41"/>
      <c r="D110" s="63">
        <f>SUM(D111:D125)</f>
        <v>915245.8999999999</v>
      </c>
      <c r="E110" s="31"/>
      <c r="F110" s="30"/>
      <c r="G110" s="30"/>
      <c r="H110" s="30"/>
      <c r="I110" s="25"/>
    </row>
    <row r="111" spans="1:9" s="2" customFormat="1" ht="83.25" customHeight="1">
      <c r="A111" s="54" t="s">
        <v>130</v>
      </c>
      <c r="B111" s="12">
        <v>902</v>
      </c>
      <c r="C111" s="13" t="s">
        <v>131</v>
      </c>
      <c r="D111" s="51">
        <v>76.5</v>
      </c>
      <c r="E111" s="27"/>
      <c r="F111" s="33"/>
      <c r="G111" s="20"/>
      <c r="H111" s="20"/>
      <c r="I111" s="20"/>
    </row>
    <row r="112" spans="1:9" s="2" customFormat="1" ht="51" customHeight="1">
      <c r="A112" s="54" t="s">
        <v>180</v>
      </c>
      <c r="B112" s="12">
        <v>902</v>
      </c>
      <c r="C112" s="13" t="s">
        <v>181</v>
      </c>
      <c r="D112" s="51">
        <v>58.1</v>
      </c>
      <c r="E112" s="27"/>
      <c r="F112" s="33"/>
      <c r="G112" s="20"/>
      <c r="H112" s="20"/>
      <c r="I112" s="20"/>
    </row>
    <row r="113" spans="1:9" s="2" customFormat="1" ht="32.25" customHeight="1">
      <c r="A113" s="54" t="s">
        <v>182</v>
      </c>
      <c r="B113" s="12">
        <v>902</v>
      </c>
      <c r="C113" s="13" t="s">
        <v>42</v>
      </c>
      <c r="D113" s="55">
        <v>939.9</v>
      </c>
      <c r="E113" s="27"/>
      <c r="F113" s="20"/>
      <c r="G113" s="20"/>
      <c r="H113" s="20"/>
      <c r="I113" s="20"/>
    </row>
    <row r="114" spans="1:9" s="2" customFormat="1" ht="98.25" customHeight="1" hidden="1">
      <c r="A114" s="54"/>
      <c r="B114" s="12"/>
      <c r="C114" s="13"/>
      <c r="D114" s="55"/>
      <c r="E114" s="27"/>
      <c r="F114" s="20"/>
      <c r="G114" s="20"/>
      <c r="H114" s="20"/>
      <c r="I114" s="20"/>
    </row>
    <row r="115" spans="1:9" s="2" customFormat="1" ht="98.25" customHeight="1">
      <c r="A115" s="54" t="s">
        <v>184</v>
      </c>
      <c r="B115" s="12">
        <v>902</v>
      </c>
      <c r="C115" s="13" t="s">
        <v>183</v>
      </c>
      <c r="D115" s="55">
        <v>13312.9</v>
      </c>
      <c r="E115" s="27"/>
      <c r="F115" s="20"/>
      <c r="G115" s="20"/>
      <c r="H115" s="20"/>
      <c r="I115" s="20"/>
    </row>
    <row r="116" spans="1:9" s="2" customFormat="1" ht="39" customHeight="1">
      <c r="A116" s="57" t="s">
        <v>186</v>
      </c>
      <c r="B116" s="12">
        <v>902</v>
      </c>
      <c r="C116" s="13" t="s">
        <v>185</v>
      </c>
      <c r="D116" s="51">
        <v>860870.7</v>
      </c>
      <c r="E116" s="27"/>
      <c r="F116" s="20"/>
      <c r="G116" s="20"/>
      <c r="H116" s="20"/>
      <c r="I116" s="20"/>
    </row>
    <row r="117" spans="1:9" s="2" customFormat="1" ht="42" customHeight="1">
      <c r="A117" s="57" t="s">
        <v>187</v>
      </c>
      <c r="B117" s="12">
        <v>902</v>
      </c>
      <c r="C117" s="13" t="s">
        <v>109</v>
      </c>
      <c r="D117" s="51">
        <v>5884.6</v>
      </c>
      <c r="E117" s="27"/>
      <c r="F117" s="20"/>
      <c r="G117" s="20"/>
      <c r="H117" s="20"/>
      <c r="I117" s="20"/>
    </row>
    <row r="118" spans="1:9" s="2" customFormat="1" ht="48.75" customHeight="1">
      <c r="A118" s="39" t="s">
        <v>188</v>
      </c>
      <c r="B118" s="12">
        <v>902</v>
      </c>
      <c r="C118" s="13" t="s">
        <v>110</v>
      </c>
      <c r="D118" s="51">
        <v>3237.1</v>
      </c>
      <c r="E118" s="27"/>
      <c r="F118" s="20"/>
      <c r="G118" s="20"/>
      <c r="H118" s="20"/>
      <c r="I118" s="20"/>
    </row>
    <row r="119" spans="1:9" s="2" customFormat="1" ht="51" customHeight="1">
      <c r="A119" s="39" t="s">
        <v>190</v>
      </c>
      <c r="B119" s="12">
        <v>902</v>
      </c>
      <c r="C119" s="13" t="s">
        <v>189</v>
      </c>
      <c r="D119" s="51">
        <v>7000</v>
      </c>
      <c r="E119" s="27"/>
      <c r="F119" s="20"/>
      <c r="G119" s="20"/>
      <c r="H119" s="20"/>
      <c r="I119" s="20"/>
    </row>
    <row r="120" spans="1:9" s="2" customFormat="1" ht="101.25" customHeight="1">
      <c r="A120" s="54" t="s">
        <v>191</v>
      </c>
      <c r="B120" s="12">
        <v>902</v>
      </c>
      <c r="C120" s="13" t="s">
        <v>111</v>
      </c>
      <c r="D120" s="51">
        <v>19098.7</v>
      </c>
      <c r="E120" s="27"/>
      <c r="F120" s="20"/>
      <c r="G120" s="20"/>
      <c r="H120" s="20"/>
      <c r="I120" s="20"/>
    </row>
    <row r="121" spans="1:9" s="2" customFormat="1" ht="96" customHeight="1">
      <c r="A121" s="69" t="s">
        <v>192</v>
      </c>
      <c r="B121" s="12">
        <v>902</v>
      </c>
      <c r="C121" s="13" t="s">
        <v>112</v>
      </c>
      <c r="D121" s="55">
        <v>2108.9</v>
      </c>
      <c r="E121" s="27"/>
      <c r="F121" s="20"/>
      <c r="G121" s="20"/>
      <c r="H121" s="20"/>
      <c r="I121" s="20"/>
    </row>
    <row r="122" spans="1:9" s="2" customFormat="1" ht="68.25" customHeight="1">
      <c r="A122" s="70" t="s">
        <v>193</v>
      </c>
      <c r="B122" s="8" t="s">
        <v>56</v>
      </c>
      <c r="C122" s="13" t="s">
        <v>113</v>
      </c>
      <c r="D122" s="55">
        <v>966</v>
      </c>
      <c r="E122" s="27"/>
      <c r="F122" s="20"/>
      <c r="G122" s="20"/>
      <c r="H122" s="20"/>
      <c r="I122" s="20"/>
    </row>
    <row r="123" spans="1:9" s="2" customFormat="1" ht="68.25" customHeight="1">
      <c r="A123" s="70" t="s">
        <v>81</v>
      </c>
      <c r="B123" s="8" t="s">
        <v>56</v>
      </c>
      <c r="C123" s="13" t="s">
        <v>114</v>
      </c>
      <c r="D123" s="55">
        <v>632</v>
      </c>
      <c r="E123" s="27"/>
      <c r="F123" s="20"/>
      <c r="G123" s="20"/>
      <c r="H123" s="20"/>
      <c r="I123" s="20"/>
    </row>
    <row r="124" spans="1:9" s="2" customFormat="1" ht="84" customHeight="1">
      <c r="A124" s="70" t="s">
        <v>194</v>
      </c>
      <c r="B124" s="8" t="s">
        <v>56</v>
      </c>
      <c r="C124" s="13" t="s">
        <v>115</v>
      </c>
      <c r="D124" s="55">
        <v>1169.2</v>
      </c>
      <c r="E124" s="27"/>
      <c r="F124" s="20"/>
      <c r="G124" s="20"/>
      <c r="H124" s="20"/>
      <c r="I124" s="20"/>
    </row>
    <row r="125" spans="1:9" s="2" customFormat="1" ht="63" customHeight="1">
      <c r="A125" s="70" t="s">
        <v>71</v>
      </c>
      <c r="B125" s="8" t="s">
        <v>56</v>
      </c>
      <c r="C125" s="13" t="s">
        <v>96</v>
      </c>
      <c r="D125" s="55">
        <v>-108.7</v>
      </c>
      <c r="E125" s="27"/>
      <c r="F125" s="20"/>
      <c r="G125" s="20"/>
      <c r="H125" s="20"/>
      <c r="I125" s="20"/>
    </row>
    <row r="126" spans="1:9" ht="40.5" customHeight="1">
      <c r="A126" s="73" t="s">
        <v>86</v>
      </c>
      <c r="B126" s="74" t="s">
        <v>68</v>
      </c>
      <c r="C126" s="15"/>
      <c r="D126" s="49">
        <f>D127</f>
        <v>40</v>
      </c>
      <c r="E126" s="31"/>
      <c r="F126" s="25"/>
      <c r="G126" s="36"/>
      <c r="H126" s="36"/>
      <c r="I126" s="36"/>
    </row>
    <row r="127" spans="1:9" ht="141.75" customHeight="1">
      <c r="A127" s="70" t="s">
        <v>198</v>
      </c>
      <c r="B127" s="75">
        <v>904</v>
      </c>
      <c r="C127" s="13" t="s">
        <v>197</v>
      </c>
      <c r="D127" s="55">
        <v>40</v>
      </c>
      <c r="E127" s="27"/>
      <c r="F127" s="37"/>
      <c r="G127" s="36"/>
      <c r="H127" s="36"/>
      <c r="I127" s="36"/>
    </row>
    <row r="128" spans="5:9" ht="15">
      <c r="E128" s="27"/>
      <c r="F128" s="36"/>
      <c r="G128" s="36"/>
      <c r="H128" s="36"/>
      <c r="I128" s="36"/>
    </row>
    <row r="129" spans="5:9" ht="16.5" customHeight="1">
      <c r="E129" s="36"/>
      <c r="F129" s="36"/>
      <c r="G129" s="36"/>
      <c r="H129" s="36"/>
      <c r="I129" s="36"/>
    </row>
    <row r="133" ht="16.5" customHeight="1"/>
    <row r="134" ht="38.25" customHeight="1"/>
    <row r="135" ht="16.5" customHeight="1"/>
    <row r="136" ht="28.5" customHeight="1"/>
    <row r="137" ht="21" customHeight="1"/>
    <row r="138" ht="20.25" customHeight="1"/>
    <row r="139" ht="18.75" customHeight="1"/>
    <row r="140" ht="21" customHeight="1"/>
    <row r="141" ht="17.25" customHeight="1"/>
    <row r="142" ht="17.25" customHeight="1"/>
    <row r="145" ht="17.25" customHeight="1"/>
    <row r="146" ht="17.25" customHeight="1"/>
    <row r="148" ht="17.25" customHeight="1"/>
    <row r="166" ht="28.5" customHeight="1"/>
    <row r="167" ht="22.5" customHeight="1"/>
    <row r="183" ht="25.5" customHeight="1"/>
    <row r="184" ht="39" customHeight="1"/>
    <row r="185" ht="13.5" customHeight="1"/>
    <row r="193" ht="72" customHeight="1"/>
    <row r="209" ht="72.75" customHeight="1"/>
    <row r="219" ht="60" customHeight="1"/>
    <row r="220" ht="28.5" customHeight="1"/>
    <row r="237" ht="28.5" customHeight="1"/>
    <row r="241" ht="18" customHeight="1"/>
    <row r="242" ht="20.25" customHeight="1"/>
    <row r="243" ht="13.5" customHeight="1"/>
    <row r="244" ht="15" customHeight="1"/>
    <row r="246" ht="21.75" customHeight="1"/>
    <row r="247" ht="11.25" customHeight="1"/>
    <row r="248" ht="12.75" customHeight="1"/>
    <row r="249" ht="18.75" customHeight="1"/>
    <row r="250" ht="15.75" customHeight="1"/>
    <row r="251" ht="22.5" customHeight="1"/>
  </sheetData>
  <sheetProtection/>
  <mergeCells count="7">
    <mergeCell ref="A5:B5"/>
    <mergeCell ref="B1:D1"/>
    <mergeCell ref="A2:D2"/>
    <mergeCell ref="B7:C7"/>
    <mergeCell ref="A7:A8"/>
    <mergeCell ref="D7:D8"/>
    <mergeCell ref="A4:D4"/>
  </mergeCells>
  <printOptions/>
  <pageMargins left="0.8267716535433072" right="0.3937007874015748" top="0.9448818897637796" bottom="0.5905511811023623" header="0.31496062992125984" footer="0.31496062992125984"/>
  <pageSetup fitToHeight="32" fitToWidth="1" horizontalDpi="600" verticalDpi="600" orientation="portrait" paperSize="9" scale="80" r:id="rId1"/>
  <headerFooter>
    <oddFooter>&amp;R&amp;P</oddFooter>
  </headerFooter>
  <rowBreaks count="1" manualBreakCount="1">
    <brk id="6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Фоминых</cp:lastModifiedBy>
  <cp:lastPrinted>2021-03-03T14:34:54Z</cp:lastPrinted>
  <dcterms:created xsi:type="dcterms:W3CDTF">1999-10-28T10:18:25Z</dcterms:created>
  <dcterms:modified xsi:type="dcterms:W3CDTF">2021-03-24T08:50:48Z</dcterms:modified>
  <cp:category/>
  <cp:version/>
  <cp:contentType/>
  <cp:contentStatus/>
</cp:coreProperties>
</file>