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27495" windowHeight="10680"/>
  </bookViews>
  <sheets>
    <sheet name="Лист1" sheetId="1" r:id="rId1"/>
  </sheets>
  <definedNames>
    <definedName name="_xlnm.Print_Area" localSheetId="0">Лист1!$A$1:$D$80</definedName>
  </definedNames>
  <calcPr calcId="145621"/>
</workbook>
</file>

<file path=xl/calcChain.xml><?xml version="1.0" encoding="utf-8"?>
<calcChain xmlns="http://schemas.openxmlformats.org/spreadsheetml/2006/main">
  <c r="C77" i="1" l="1"/>
  <c r="D25" i="1"/>
  <c r="C25" i="1"/>
  <c r="D79" i="1" l="1"/>
  <c r="C79" i="1"/>
  <c r="D75" i="1"/>
  <c r="C75" i="1"/>
  <c r="D70" i="1"/>
  <c r="C70" i="1"/>
  <c r="D67" i="1"/>
  <c r="C67" i="1"/>
  <c r="D62" i="1"/>
  <c r="C62" i="1"/>
  <c r="D59" i="1"/>
  <c r="C59" i="1"/>
  <c r="D54" i="1"/>
  <c r="C54" i="1"/>
  <c r="D50" i="1"/>
  <c r="C50" i="1"/>
  <c r="D40" i="1"/>
  <c r="C40" i="1"/>
  <c r="D33" i="1"/>
  <c r="C33" i="1"/>
  <c r="D29" i="1"/>
  <c r="C29" i="1"/>
  <c r="D21" i="1"/>
  <c r="C21" i="1"/>
  <c r="D17" i="1"/>
  <c r="C17" i="1"/>
  <c r="D80" i="1" l="1"/>
  <c r="C80" i="1"/>
</calcChain>
</file>

<file path=xl/sharedStrings.xml><?xml version="1.0" encoding="utf-8"?>
<sst xmlns="http://schemas.openxmlformats.org/spreadsheetml/2006/main" count="147" uniqueCount="56">
  <si>
    <t/>
  </si>
  <si>
    <t>Единицы измерения: Руб.</t>
  </si>
  <si>
    <t>Код бюджетной классификации</t>
  </si>
  <si>
    <t>Ассигнования</t>
  </si>
  <si>
    <t>Кассовые
расходы</t>
  </si>
  <si>
    <t>Администрация городского округа Лыткарино</t>
  </si>
  <si>
    <t>ОБЩЕГОСУДАРСТВЕННЫЕ ВОПРОСЫ</t>
  </si>
  <si>
    <t>000 0100 0000000000 000</t>
  </si>
  <si>
    <t>НАЦИОНАЛЬНАЯ ОБОРОНА</t>
  </si>
  <si>
    <t>000 0200 0000000000 000</t>
  </si>
  <si>
    <t>НАЦИОНАЛЬНАЯ БЕЗОПАСНОСТЬ И ПРАВООХРАНИТЕЛЬНАЯ ДЕЯТЕЛЬНОСТЬ</t>
  </si>
  <si>
    <t>000 0300 0000000000 000</t>
  </si>
  <si>
    <t>НАЦИОНАЛЬНАЯ ЭКОНОМИКА</t>
  </si>
  <si>
    <t>000 0400 0000000000 000</t>
  </si>
  <si>
    <t>ЖИЛИЩНО-КОММУНАЛЬНОЕ ХОЗЯЙСТВО</t>
  </si>
  <si>
    <t>000 0500 0000000000 000</t>
  </si>
  <si>
    <t>ОБРАЗОВАНИЕ</t>
  </si>
  <si>
    <t>000 0700 0000000000 000</t>
  </si>
  <si>
    <t>000 0800 0000000000 000</t>
  </si>
  <si>
    <t>ЗДРАВООХРАНЕНИЕ</t>
  </si>
  <si>
    <t>000 0900 0000000000 000</t>
  </si>
  <si>
    <t>СОЦИАЛЬНАЯ ПОЛИТИКА</t>
  </si>
  <si>
    <t>000 1000 0000000000 000</t>
  </si>
  <si>
    <t>ФИЗИЧЕСКАЯ КУЛЬТУРА И СПОРТ</t>
  </si>
  <si>
    <t>000 1100 0000000000 000</t>
  </si>
  <si>
    <t>ОБСЛУЖИВАНИЕ ГОСУДАРСТВЕННОГО И МУНИЦИПАЛЬНОГО ДОЛГА</t>
  </si>
  <si>
    <t>000 1300 0000000000 000</t>
  </si>
  <si>
    <t>Избирательная комиссия городского округа Лыткарино</t>
  </si>
  <si>
    <t>Комитет по управлению имуществом г.Лыткарино</t>
  </si>
  <si>
    <t>Контрольно-счетная палата городского округа Лыткарино Московской области</t>
  </si>
  <si>
    <t>МКУ "Единая дежурно-диспетчерская служба Лыткарино"</t>
  </si>
  <si>
    <t>МКУ "Комитет по делам культуры, молодежи, спорта и туризма города Лыткарино"</t>
  </si>
  <si>
    <t>МКУ "Комитет по торгам города Лыткарино"</t>
  </si>
  <si>
    <t>МКУ "Управление обеспечения деятельности Администрации города Лыткарино"</t>
  </si>
  <si>
    <t>Совет  депутатов  городского округа Лыткарино</t>
  </si>
  <si>
    <t>Управление жилищно-коммунального хозяйства и развития городской инфраструктуры города Лыткарино</t>
  </si>
  <si>
    <t>Управление образования города Лыткарино Московской области</t>
  </si>
  <si>
    <t>Финансовое управление города Лыткарино</t>
  </si>
  <si>
    <t>ВСЕГО</t>
  </si>
  <si>
    <t>000 0701 0000000000 000</t>
  </si>
  <si>
    <t>000 0702 0000000000 000</t>
  </si>
  <si>
    <t>000 0703 0000000000 000</t>
  </si>
  <si>
    <t>000 0709 0000000000 000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</si>
  <si>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</si>
  <si>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</si>
  <si>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</si>
  <si>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</si>
  <si>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КУЛЬТУРА, КИНЕМАТОГРАФИЯ</t>
  </si>
  <si>
    <t>МКУ "Ритуал-Сервис Лыткарино"</t>
  </si>
  <si>
    <t>Наименование РАЗДЕЛА/ПОДРАЗДЕЛА</t>
  </si>
  <si>
    <t>Управление архитектуры, градостроительства и инвестиционной  политики города Лыткарино</t>
  </si>
  <si>
    <t>000 0600 0000000000 000</t>
  </si>
  <si>
    <t>ОХРАНА ОКРУЖАЮЩЕЙ СРЕДЫ</t>
  </si>
  <si>
    <r>
      <t xml:space="preserve">СВЕДЕНИЯ
О РАСХОДОВАНИИ  ВЫДЕЛЕННЫХ  БЮДЖЕТНЫХ СРЕДСТВ
по состоянию на 01.04.2021 года.
</t>
    </r>
    <r>
      <rPr>
        <sz val="12"/>
        <rFont val="Calibri"/>
        <family val="2"/>
        <charset val="204"/>
        <scheme val="minor"/>
      </rPr>
      <t>(Администрация городского округа Лыткарино, органы Администрации, подведомственные учреждения)</t>
    </r>
  </si>
  <si>
    <t>000 0707 0000000000 000</t>
  </si>
  <si>
    <t>МОЛОДЕЖНАЯ ПОЛИТИКА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</si>
</sst>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.00;[Red]\-##,##0.00;0.00;@"/>
  </numFmts>
  <fonts count="5" x14ac:knownFonts="1">
    <font>
      <sz val="11"/>
      <name val="Calibri"/>
      <family val="2"/>
      <scheme val="minor"/>
    </font>
    <font>
      <b/>
      <sz val="12"/>
      <name val="Calibri"/>
      <scheme val="minor"/>
    </font>
    <font>
      <b/>
      <sz val="11"/>
      <name val="Calibri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808080"/>
      </bottom>
      <diagonal/>
    </border>
    <border>
      <left/>
      <right style="medium">
        <color indexed="64"/>
      </right>
      <top style="thin">
        <color rgb="FF000000"/>
      </top>
      <bottom style="thin">
        <color rgb="FF808080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indexed="64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 style="thin">
        <color rgb="FF808080"/>
      </top>
      <bottom style="thin">
        <color rgb="FF808080"/>
      </bottom>
      <diagonal/>
    </border>
    <border>
      <left/>
      <right style="medium">
        <color indexed="64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164" fontId="2" fillId="2" borderId="17" xfId="0" applyNumberFormat="1" applyFont="1" applyFill="1" applyBorder="1" applyAlignment="1">
      <alignment horizontal="right" vertical="center" wrapText="1"/>
    </xf>
    <xf numFmtId="164" fontId="2" fillId="2" borderId="18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left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right" vertical="center" wrapText="1"/>
    </xf>
    <xf numFmtId="164" fontId="0" fillId="0" borderId="10" xfId="0" applyNumberForma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right" vertical="center" wrapText="1"/>
    </xf>
    <xf numFmtId="164" fontId="2" fillId="0" borderId="15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8"/>
  <sheetViews>
    <sheetView tabSelected="1" view="pageBreakPreview" topLeftCell="A58" zoomScaleNormal="100" zoomScaleSheetLayoutView="100" workbookViewId="0">
      <selection activeCell="H6" sqref="H6"/>
    </sheetView>
  </sheetViews>
  <sheetFormatPr defaultRowHeight="15" x14ac:dyDescent="0.25"/>
  <cols>
    <col min="1" max="1" width="47.28515625" customWidth="1"/>
    <col min="2" max="2" width="32.140625" style="4" customWidth="1"/>
    <col min="3" max="4" width="18.7109375" customWidth="1"/>
  </cols>
  <sheetData>
    <row r="1" spans="1:4" ht="90" customHeight="1" x14ac:dyDescent="0.25">
      <c r="A1" s="17" t="s">
        <v>53</v>
      </c>
      <c r="B1" s="18"/>
      <c r="C1" s="18"/>
      <c r="D1" s="18"/>
    </row>
    <row r="2" spans="1:4" ht="20.65" customHeight="1" x14ac:dyDescent="0.25">
      <c r="A2" s="1" t="s">
        <v>0</v>
      </c>
    </row>
    <row r="3" spans="1:4" ht="20.65" customHeight="1" thickBot="1" x14ac:dyDescent="0.3">
      <c r="A3" s="13" t="s">
        <v>1</v>
      </c>
      <c r="B3" s="13"/>
      <c r="C3" s="13"/>
    </row>
    <row r="4" spans="1:4" ht="61.5" customHeight="1" x14ac:dyDescent="0.25">
      <c r="A4" s="5" t="s">
        <v>49</v>
      </c>
      <c r="B4" s="6" t="s">
        <v>2</v>
      </c>
      <c r="C4" s="6" t="s">
        <v>3</v>
      </c>
      <c r="D4" s="7" t="s">
        <v>4</v>
      </c>
    </row>
    <row r="5" spans="1:4" ht="19.899999999999999" customHeight="1" x14ac:dyDescent="0.25">
      <c r="A5" s="14" t="s">
        <v>5</v>
      </c>
      <c r="B5" s="15"/>
      <c r="C5" s="15"/>
      <c r="D5" s="16"/>
    </row>
    <row r="6" spans="1:4" ht="44.25" customHeight="1" x14ac:dyDescent="0.25">
      <c r="A6" s="22" t="s">
        <v>6</v>
      </c>
      <c r="B6" s="23" t="s">
        <v>7</v>
      </c>
      <c r="C6" s="24">
        <v>104782121</v>
      </c>
      <c r="D6" s="25">
        <v>19526487.260000002</v>
      </c>
    </row>
    <row r="7" spans="1:4" ht="27" customHeight="1" x14ac:dyDescent="0.25">
      <c r="A7" s="22" t="s">
        <v>8</v>
      </c>
      <c r="B7" s="23" t="s">
        <v>9</v>
      </c>
      <c r="C7" s="24">
        <v>4078700</v>
      </c>
      <c r="D7" s="25">
        <v>569087.31999999995</v>
      </c>
    </row>
    <row r="8" spans="1:4" ht="36.75" customHeight="1" x14ac:dyDescent="0.25">
      <c r="A8" s="22" t="s">
        <v>10</v>
      </c>
      <c r="B8" s="23" t="s">
        <v>11</v>
      </c>
      <c r="C8" s="24">
        <v>3553800</v>
      </c>
      <c r="D8" s="25">
        <v>221333.44</v>
      </c>
    </row>
    <row r="9" spans="1:4" ht="19.899999999999999" customHeight="1" x14ac:dyDescent="0.25">
      <c r="A9" s="22" t="s">
        <v>12</v>
      </c>
      <c r="B9" s="23" t="s">
        <v>13</v>
      </c>
      <c r="C9" s="24">
        <v>42126600</v>
      </c>
      <c r="D9" s="25">
        <v>10993300.380000001</v>
      </c>
    </row>
    <row r="10" spans="1:4" ht="33.4" customHeight="1" x14ac:dyDescent="0.25">
      <c r="A10" s="22" t="s">
        <v>14</v>
      </c>
      <c r="B10" s="23" t="s">
        <v>15</v>
      </c>
      <c r="C10" s="24">
        <v>56301300</v>
      </c>
      <c r="D10" s="25">
        <v>1400000</v>
      </c>
    </row>
    <row r="11" spans="1:4" ht="19.899999999999999" customHeight="1" x14ac:dyDescent="0.25">
      <c r="A11" s="22" t="s">
        <v>16</v>
      </c>
      <c r="B11" s="23" t="s">
        <v>17</v>
      </c>
      <c r="C11" s="24">
        <v>61387900</v>
      </c>
      <c r="D11" s="25">
        <v>10791475</v>
      </c>
    </row>
    <row r="12" spans="1:4" ht="19.899999999999999" customHeight="1" x14ac:dyDescent="0.25">
      <c r="A12" s="22" t="s">
        <v>47</v>
      </c>
      <c r="B12" s="23" t="s">
        <v>18</v>
      </c>
      <c r="C12" s="24">
        <v>90621722.930000007</v>
      </c>
      <c r="D12" s="25">
        <v>21770550</v>
      </c>
    </row>
    <row r="13" spans="1:4" ht="19.899999999999999" customHeight="1" x14ac:dyDescent="0.25">
      <c r="A13" s="22" t="s">
        <v>19</v>
      </c>
      <c r="B13" s="23" t="s">
        <v>20</v>
      </c>
      <c r="C13" s="24">
        <v>3780000</v>
      </c>
      <c r="D13" s="25">
        <v>840000</v>
      </c>
    </row>
    <row r="14" spans="1:4" ht="19.899999999999999" customHeight="1" x14ac:dyDescent="0.25">
      <c r="A14" s="22" t="s">
        <v>21</v>
      </c>
      <c r="B14" s="23" t="s">
        <v>22</v>
      </c>
      <c r="C14" s="24">
        <v>3115400</v>
      </c>
      <c r="D14" s="25">
        <v>476750.88</v>
      </c>
    </row>
    <row r="15" spans="1:4" ht="19.899999999999999" customHeight="1" x14ac:dyDescent="0.25">
      <c r="A15" s="22" t="s">
        <v>23</v>
      </c>
      <c r="B15" s="23" t="s">
        <v>24</v>
      </c>
      <c r="C15" s="24">
        <v>80891800</v>
      </c>
      <c r="D15" s="25">
        <v>20220450</v>
      </c>
    </row>
    <row r="16" spans="1:4" ht="40.5" customHeight="1" x14ac:dyDescent="0.25">
      <c r="A16" s="22" t="s">
        <v>25</v>
      </c>
      <c r="B16" s="23" t="s">
        <v>26</v>
      </c>
      <c r="C16" s="24">
        <v>25000000</v>
      </c>
      <c r="D16" s="25">
        <v>5615341.2599999998</v>
      </c>
    </row>
    <row r="17" spans="1:4" ht="19.899999999999999" customHeight="1" x14ac:dyDescent="0.25">
      <c r="A17" s="29" t="s">
        <v>0</v>
      </c>
      <c r="B17" s="30" t="s">
        <v>38</v>
      </c>
      <c r="C17" s="31">
        <f>SUM(C6:C16)</f>
        <v>475639343.93000001</v>
      </c>
      <c r="D17" s="31">
        <f>SUM(D6:D16)</f>
        <v>92424775.540000007</v>
      </c>
    </row>
    <row r="18" spans="1:4" ht="33.4" customHeight="1" x14ac:dyDescent="0.25">
      <c r="A18" s="19" t="s">
        <v>34</v>
      </c>
      <c r="B18" s="20"/>
      <c r="C18" s="20"/>
      <c r="D18" s="21"/>
    </row>
    <row r="19" spans="1:4" ht="19.899999999999999" customHeight="1" x14ac:dyDescent="0.25">
      <c r="A19" s="22" t="s">
        <v>6</v>
      </c>
      <c r="B19" s="23" t="s">
        <v>7</v>
      </c>
      <c r="C19" s="24">
        <v>10588100</v>
      </c>
      <c r="D19" s="25">
        <v>2554349.7999999998</v>
      </c>
    </row>
    <row r="20" spans="1:4" ht="19.899999999999999" customHeight="1" x14ac:dyDescent="0.25">
      <c r="A20" s="22" t="s">
        <v>21</v>
      </c>
      <c r="B20" s="23" t="s">
        <v>22</v>
      </c>
      <c r="C20" s="24">
        <v>508300</v>
      </c>
      <c r="D20" s="25">
        <v>84701.62</v>
      </c>
    </row>
    <row r="21" spans="1:4" ht="19.899999999999999" customHeight="1" x14ac:dyDescent="0.25">
      <c r="A21" s="29" t="s">
        <v>0</v>
      </c>
      <c r="B21" s="30" t="s">
        <v>38</v>
      </c>
      <c r="C21" s="31">
        <f>SUM(C19:C20)</f>
        <v>11096400</v>
      </c>
      <c r="D21" s="31">
        <f>SUM(D19:D20)</f>
        <v>2639051.42</v>
      </c>
    </row>
    <row r="22" spans="1:4" ht="19.899999999999999" customHeight="1" x14ac:dyDescent="0.25">
      <c r="A22" s="19" t="s">
        <v>27</v>
      </c>
      <c r="B22" s="20"/>
      <c r="C22" s="20"/>
      <c r="D22" s="21"/>
    </row>
    <row r="23" spans="1:4" ht="19.899999999999999" customHeight="1" x14ac:dyDescent="0.25">
      <c r="A23" s="22" t="s">
        <v>6</v>
      </c>
      <c r="B23" s="23" t="s">
        <v>7</v>
      </c>
      <c r="C23" s="24">
        <v>4405000</v>
      </c>
      <c r="D23" s="25">
        <v>618726.36</v>
      </c>
    </row>
    <row r="24" spans="1:4" ht="19.899999999999999" customHeight="1" x14ac:dyDescent="0.25">
      <c r="A24" s="22" t="s">
        <v>21</v>
      </c>
      <c r="B24" s="23" t="s">
        <v>22</v>
      </c>
      <c r="C24" s="24">
        <v>403700</v>
      </c>
      <c r="D24" s="25">
        <v>0</v>
      </c>
    </row>
    <row r="25" spans="1:4" ht="19.899999999999999" customHeight="1" x14ac:dyDescent="0.25">
      <c r="A25" s="29" t="s">
        <v>0</v>
      </c>
      <c r="B25" s="30" t="s">
        <v>38</v>
      </c>
      <c r="C25" s="31">
        <f>C23+C24</f>
        <v>4808700</v>
      </c>
      <c r="D25" s="31">
        <f>D23+D24</f>
        <v>618726.36</v>
      </c>
    </row>
    <row r="26" spans="1:4" ht="19.899999999999999" customHeight="1" x14ac:dyDescent="0.25">
      <c r="A26" s="19" t="s">
        <v>28</v>
      </c>
      <c r="B26" s="20"/>
      <c r="C26" s="20"/>
      <c r="D26" s="21"/>
    </row>
    <row r="27" spans="1:4" ht="19.899999999999999" customHeight="1" x14ac:dyDescent="0.25">
      <c r="A27" s="22" t="s">
        <v>6</v>
      </c>
      <c r="B27" s="23" t="s">
        <v>7</v>
      </c>
      <c r="C27" s="24">
        <v>19162800</v>
      </c>
      <c r="D27" s="25">
        <v>2835194.7</v>
      </c>
    </row>
    <row r="28" spans="1:4" ht="19.899999999999999" customHeight="1" x14ac:dyDescent="0.25">
      <c r="A28" s="22" t="s">
        <v>21</v>
      </c>
      <c r="B28" s="23" t="s">
        <v>22</v>
      </c>
      <c r="C28" s="24">
        <v>37002500</v>
      </c>
      <c r="D28" s="25">
        <v>115098.96</v>
      </c>
    </row>
    <row r="29" spans="1:4" ht="19.899999999999999" customHeight="1" x14ac:dyDescent="0.25">
      <c r="A29" s="29" t="s">
        <v>0</v>
      </c>
      <c r="B29" s="30" t="s">
        <v>38</v>
      </c>
      <c r="C29" s="31">
        <f>SUM(C27:C28)</f>
        <v>56165300</v>
      </c>
      <c r="D29" s="31">
        <f>SUM(D27:D28)</f>
        <v>2950293.66</v>
      </c>
    </row>
    <row r="30" spans="1:4" ht="19.899999999999999" customHeight="1" x14ac:dyDescent="0.25">
      <c r="A30" s="19" t="s">
        <v>29</v>
      </c>
      <c r="B30" s="20"/>
      <c r="C30" s="20"/>
      <c r="D30" s="21"/>
    </row>
    <row r="31" spans="1:4" ht="19.899999999999999" customHeight="1" x14ac:dyDescent="0.25">
      <c r="A31" s="22" t="s">
        <v>6</v>
      </c>
      <c r="B31" s="23" t="s">
        <v>7</v>
      </c>
      <c r="C31" s="24">
        <v>7348200</v>
      </c>
      <c r="D31" s="25">
        <v>1123667.76</v>
      </c>
    </row>
    <row r="32" spans="1:4" ht="33.4" customHeight="1" x14ac:dyDescent="0.25">
      <c r="A32" s="22" t="s">
        <v>21</v>
      </c>
      <c r="B32" s="23" t="s">
        <v>22</v>
      </c>
      <c r="C32" s="24">
        <v>515300</v>
      </c>
      <c r="D32" s="25">
        <v>26516.95</v>
      </c>
    </row>
    <row r="33" spans="1:4" ht="19.899999999999999" customHeight="1" x14ac:dyDescent="0.25">
      <c r="A33" s="29" t="s">
        <v>0</v>
      </c>
      <c r="B33" s="30" t="s">
        <v>38</v>
      </c>
      <c r="C33" s="31">
        <f>SUM(C31:C32)</f>
        <v>7863500</v>
      </c>
      <c r="D33" s="31">
        <f>SUM(D31:D32)</f>
        <v>1150184.71</v>
      </c>
    </row>
    <row r="34" spans="1:4" ht="19.899999999999999" customHeight="1" x14ac:dyDescent="0.25">
      <c r="A34" s="19" t="s">
        <v>35</v>
      </c>
      <c r="B34" s="20"/>
      <c r="C34" s="20"/>
      <c r="D34" s="21"/>
    </row>
    <row r="35" spans="1:4" ht="19.899999999999999" customHeight="1" x14ac:dyDescent="0.25">
      <c r="A35" s="22" t="s">
        <v>12</v>
      </c>
      <c r="B35" s="23" t="s">
        <v>13</v>
      </c>
      <c r="C35" s="24">
        <v>32261900</v>
      </c>
      <c r="D35" s="25">
        <v>222019.27</v>
      </c>
    </row>
    <row r="36" spans="1:4" ht="19.899999999999999" customHeight="1" x14ac:dyDescent="0.25">
      <c r="A36" s="22" t="s">
        <v>14</v>
      </c>
      <c r="B36" s="23" t="s">
        <v>15</v>
      </c>
      <c r="C36" s="24">
        <v>123207190</v>
      </c>
      <c r="D36" s="25">
        <v>7157195.1900000004</v>
      </c>
    </row>
    <row r="37" spans="1:4" ht="19.899999999999999" customHeight="1" x14ac:dyDescent="0.25">
      <c r="A37" s="22" t="s">
        <v>52</v>
      </c>
      <c r="B37" s="23" t="s">
        <v>51</v>
      </c>
      <c r="C37" s="24">
        <v>1712875890</v>
      </c>
      <c r="D37" s="25">
        <v>0</v>
      </c>
    </row>
    <row r="38" spans="1:4" ht="19.899999999999999" customHeight="1" x14ac:dyDescent="0.25">
      <c r="A38" s="22" t="s">
        <v>21</v>
      </c>
      <c r="B38" s="23" t="s">
        <v>22</v>
      </c>
      <c r="C38" s="24">
        <v>30993700</v>
      </c>
      <c r="D38" s="25">
        <v>14774790.130000001</v>
      </c>
    </row>
    <row r="39" spans="1:4" ht="19.899999999999999" customHeight="1" x14ac:dyDescent="0.25">
      <c r="A39" s="22" t="s">
        <v>23</v>
      </c>
      <c r="B39" s="23" t="s">
        <v>24</v>
      </c>
      <c r="C39" s="24">
        <v>6000000</v>
      </c>
      <c r="D39" s="25">
        <v>0</v>
      </c>
    </row>
    <row r="40" spans="1:4" ht="19.899999999999999" customHeight="1" x14ac:dyDescent="0.25">
      <c r="A40" s="29" t="s">
        <v>0</v>
      </c>
      <c r="B40" s="30" t="s">
        <v>38</v>
      </c>
      <c r="C40" s="31">
        <f>SUM(C35:C39)</f>
        <v>1905338680</v>
      </c>
      <c r="D40" s="31">
        <f>SUM(D35:D39)</f>
        <v>22154004.59</v>
      </c>
    </row>
    <row r="41" spans="1:4" ht="19.899999999999999" customHeight="1" x14ac:dyDescent="0.25">
      <c r="A41" s="19" t="s">
        <v>36</v>
      </c>
      <c r="B41" s="20"/>
      <c r="C41" s="20"/>
      <c r="D41" s="21"/>
    </row>
    <row r="42" spans="1:4" ht="19.899999999999999" customHeight="1" x14ac:dyDescent="0.25">
      <c r="A42" s="22" t="s">
        <v>6</v>
      </c>
      <c r="B42" s="23" t="s">
        <v>7</v>
      </c>
      <c r="C42" s="24">
        <v>18022000</v>
      </c>
      <c r="D42" s="25">
        <v>3813400</v>
      </c>
    </row>
    <row r="43" spans="1:4" ht="19.899999999999999" customHeight="1" x14ac:dyDescent="0.25">
      <c r="A43" s="22" t="s">
        <v>12</v>
      </c>
      <c r="B43" s="23" t="s">
        <v>13</v>
      </c>
      <c r="C43" s="24">
        <v>694000</v>
      </c>
      <c r="D43" s="25">
        <v>92000</v>
      </c>
    </row>
    <row r="44" spans="1:4" ht="19.899999999999999" customHeight="1" x14ac:dyDescent="0.25">
      <c r="A44" s="22" t="s">
        <v>43</v>
      </c>
      <c r="B44" s="23" t="s">
        <v>39</v>
      </c>
      <c r="C44" s="24">
        <v>425351900</v>
      </c>
      <c r="D44" s="25">
        <v>85247962.25</v>
      </c>
    </row>
    <row r="45" spans="1:4" ht="19.899999999999999" customHeight="1" x14ac:dyDescent="0.25">
      <c r="A45" s="22" t="s">
        <v>44</v>
      </c>
      <c r="B45" s="23" t="s">
        <v>40</v>
      </c>
      <c r="C45" s="24">
        <v>506211912.67000002</v>
      </c>
      <c r="D45" s="25">
        <v>92930642.450000003</v>
      </c>
    </row>
    <row r="46" spans="1:4" ht="19.899999999999999" customHeight="1" x14ac:dyDescent="0.25">
      <c r="A46" s="22" t="s">
        <v>45</v>
      </c>
      <c r="B46" s="23" t="s">
        <v>41</v>
      </c>
      <c r="C46" s="24">
        <v>71446458.629999995</v>
      </c>
      <c r="D46" s="25">
        <v>13479384</v>
      </c>
    </row>
    <row r="47" spans="1:4" ht="19.899999999999999" customHeight="1" x14ac:dyDescent="0.25">
      <c r="A47" s="22" t="s">
        <v>55</v>
      </c>
      <c r="B47" s="23" t="s">
        <v>54</v>
      </c>
      <c r="C47" s="24">
        <v>490000</v>
      </c>
      <c r="D47" s="25">
        <v>0</v>
      </c>
    </row>
    <row r="48" spans="1:4" ht="19.899999999999999" customHeight="1" x14ac:dyDescent="0.25">
      <c r="A48" s="22" t="s">
        <v>46</v>
      </c>
      <c r="B48" s="23" t="s">
        <v>42</v>
      </c>
      <c r="C48" s="24">
        <v>21811637.73</v>
      </c>
      <c r="D48" s="25">
        <v>2644320.27</v>
      </c>
    </row>
    <row r="49" spans="1:4" ht="19.899999999999999" customHeight="1" x14ac:dyDescent="0.25">
      <c r="A49" s="22" t="s">
        <v>21</v>
      </c>
      <c r="B49" s="23" t="s">
        <v>22</v>
      </c>
      <c r="C49" s="24">
        <v>18625600</v>
      </c>
      <c r="D49" s="25">
        <v>2888313.05</v>
      </c>
    </row>
    <row r="50" spans="1:4" ht="19.899999999999999" customHeight="1" x14ac:dyDescent="0.25">
      <c r="A50" s="8" t="s">
        <v>0</v>
      </c>
      <c r="B50" s="3" t="s">
        <v>38</v>
      </c>
      <c r="C50" s="2">
        <f>SUM(C42:C49)</f>
        <v>1062653509.0300001</v>
      </c>
      <c r="D50" s="2">
        <f>SUM(D42:D49)</f>
        <v>201096022.02000001</v>
      </c>
    </row>
    <row r="51" spans="1:4" ht="19.899999999999999" customHeight="1" x14ac:dyDescent="0.25">
      <c r="A51" s="19" t="s">
        <v>37</v>
      </c>
      <c r="B51" s="20"/>
      <c r="C51" s="20"/>
      <c r="D51" s="21"/>
    </row>
    <row r="52" spans="1:4" ht="19.899999999999999" customHeight="1" x14ac:dyDescent="0.25">
      <c r="A52" s="22" t="s">
        <v>6</v>
      </c>
      <c r="B52" s="23" t="s">
        <v>7</v>
      </c>
      <c r="C52" s="24">
        <v>17227910</v>
      </c>
      <c r="D52" s="25">
        <v>3336354.75</v>
      </c>
    </row>
    <row r="53" spans="1:4" ht="19.899999999999999" customHeight="1" x14ac:dyDescent="0.25">
      <c r="A53" s="22" t="s">
        <v>21</v>
      </c>
      <c r="B53" s="23" t="s">
        <v>22</v>
      </c>
      <c r="C53" s="24">
        <v>845100</v>
      </c>
      <c r="D53" s="25">
        <v>77344.960000000006</v>
      </c>
    </row>
    <row r="54" spans="1:4" ht="19.899999999999999" customHeight="1" x14ac:dyDescent="0.25">
      <c r="A54" s="29" t="s">
        <v>0</v>
      </c>
      <c r="B54" s="30" t="s">
        <v>38</v>
      </c>
      <c r="C54" s="31">
        <f>SUM(C52:C53)</f>
        <v>18073010</v>
      </c>
      <c r="D54" s="31">
        <f>SUM(D52:D53)</f>
        <v>3413699.71</v>
      </c>
    </row>
    <row r="55" spans="1:4" ht="19.899999999999999" customHeight="1" x14ac:dyDescent="0.25">
      <c r="A55" s="19" t="s">
        <v>50</v>
      </c>
      <c r="B55" s="20"/>
      <c r="C55" s="20"/>
      <c r="D55" s="21"/>
    </row>
    <row r="56" spans="1:4" ht="36.75" customHeight="1" x14ac:dyDescent="0.25">
      <c r="A56" s="22" t="s">
        <v>10</v>
      </c>
      <c r="B56" s="23" t="s">
        <v>11</v>
      </c>
      <c r="C56" s="24">
        <v>60000</v>
      </c>
      <c r="D56" s="25">
        <v>5345</v>
      </c>
    </row>
    <row r="57" spans="1:4" ht="34.5" customHeight="1" x14ac:dyDescent="0.25">
      <c r="A57" s="22" t="s">
        <v>14</v>
      </c>
      <c r="B57" s="23" t="s">
        <v>15</v>
      </c>
      <c r="C57" s="24">
        <v>10377600</v>
      </c>
      <c r="D57" s="25">
        <v>1337844.1000000001</v>
      </c>
    </row>
    <row r="58" spans="1:4" ht="19.899999999999999" customHeight="1" x14ac:dyDescent="0.25">
      <c r="A58" s="22" t="s">
        <v>21</v>
      </c>
      <c r="B58" s="23" t="s">
        <v>22</v>
      </c>
      <c r="C58" s="24">
        <v>45000</v>
      </c>
      <c r="D58" s="25">
        <v>7467.86</v>
      </c>
    </row>
    <row r="59" spans="1:4" ht="19.899999999999999" customHeight="1" x14ac:dyDescent="0.25">
      <c r="A59" s="29" t="s">
        <v>0</v>
      </c>
      <c r="B59" s="30" t="s">
        <v>38</v>
      </c>
      <c r="C59" s="31">
        <f>SUM(C56:C58)</f>
        <v>10482600</v>
      </c>
      <c r="D59" s="31">
        <f>SUM(D56:D58)</f>
        <v>1350656.9600000002</v>
      </c>
    </row>
    <row r="60" spans="1:4" ht="19.899999999999999" customHeight="1" x14ac:dyDescent="0.25">
      <c r="A60" s="19" t="s">
        <v>30</v>
      </c>
      <c r="B60" s="20"/>
      <c r="C60" s="20"/>
      <c r="D60" s="21"/>
    </row>
    <row r="61" spans="1:4" ht="43.5" customHeight="1" x14ac:dyDescent="0.25">
      <c r="A61" s="22" t="s">
        <v>10</v>
      </c>
      <c r="B61" s="23" t="s">
        <v>11</v>
      </c>
      <c r="C61" s="24">
        <v>39775800</v>
      </c>
      <c r="D61" s="25">
        <v>5507757.1699999999</v>
      </c>
    </row>
    <row r="62" spans="1:4" ht="27" customHeight="1" x14ac:dyDescent="0.25">
      <c r="A62" s="29" t="s">
        <v>0</v>
      </c>
      <c r="B62" s="30" t="s">
        <v>38</v>
      </c>
      <c r="C62" s="31">
        <f>C61</f>
        <v>39775800</v>
      </c>
      <c r="D62" s="31">
        <f>D61</f>
        <v>5507757.1699999999</v>
      </c>
    </row>
    <row r="63" spans="1:4" ht="33.4" customHeight="1" x14ac:dyDescent="0.25">
      <c r="A63" s="19" t="s">
        <v>31</v>
      </c>
      <c r="B63" s="20"/>
      <c r="C63" s="20"/>
      <c r="D63" s="21"/>
    </row>
    <row r="64" spans="1:4" ht="19.899999999999999" customHeight="1" x14ac:dyDescent="0.25">
      <c r="A64" s="22" t="s">
        <v>6</v>
      </c>
      <c r="B64" s="23" t="s">
        <v>7</v>
      </c>
      <c r="C64" s="24">
        <v>10379400</v>
      </c>
      <c r="D64" s="25">
        <v>1620122.67</v>
      </c>
    </row>
    <row r="65" spans="1:4" ht="19.899999999999999" customHeight="1" x14ac:dyDescent="0.25">
      <c r="A65" s="22" t="s">
        <v>16</v>
      </c>
      <c r="B65" s="23" t="s">
        <v>17</v>
      </c>
      <c r="C65" s="24">
        <v>865000</v>
      </c>
      <c r="D65" s="25">
        <v>0</v>
      </c>
    </row>
    <row r="66" spans="1:4" ht="19.899999999999999" customHeight="1" x14ac:dyDescent="0.25">
      <c r="A66" s="22" t="s">
        <v>23</v>
      </c>
      <c r="B66" s="23" t="s">
        <v>24</v>
      </c>
      <c r="C66" s="24">
        <v>2890000</v>
      </c>
      <c r="D66" s="25">
        <v>0</v>
      </c>
    </row>
    <row r="67" spans="1:4" ht="19.899999999999999" customHeight="1" x14ac:dyDescent="0.25">
      <c r="A67" s="29" t="s">
        <v>0</v>
      </c>
      <c r="B67" s="32" t="s">
        <v>38</v>
      </c>
      <c r="C67" s="31">
        <f>SUM(C64:C66)</f>
        <v>14134400</v>
      </c>
      <c r="D67" s="33">
        <f>SUM(D64:D66)</f>
        <v>1620122.67</v>
      </c>
    </row>
    <row r="68" spans="1:4" ht="19.899999999999999" customHeight="1" x14ac:dyDescent="0.25">
      <c r="A68" s="19" t="s">
        <v>32</v>
      </c>
      <c r="B68" s="20"/>
      <c r="C68" s="20"/>
      <c r="D68" s="21"/>
    </row>
    <row r="69" spans="1:4" ht="19.899999999999999" customHeight="1" x14ac:dyDescent="0.25">
      <c r="A69" s="22" t="s">
        <v>6</v>
      </c>
      <c r="B69" s="23" t="s">
        <v>7</v>
      </c>
      <c r="C69" s="24">
        <v>8243700</v>
      </c>
      <c r="D69" s="25">
        <v>1574562.41</v>
      </c>
    </row>
    <row r="70" spans="1:4" ht="19.899999999999999" customHeight="1" x14ac:dyDescent="0.25">
      <c r="A70" s="29" t="s">
        <v>0</v>
      </c>
      <c r="B70" s="30" t="s">
        <v>38</v>
      </c>
      <c r="C70" s="31">
        <f>C69</f>
        <v>8243700</v>
      </c>
      <c r="D70" s="31">
        <f>D69</f>
        <v>1574562.41</v>
      </c>
    </row>
    <row r="71" spans="1:4" ht="19.899999999999999" customHeight="1" x14ac:dyDescent="0.25">
      <c r="A71" s="19" t="s">
        <v>33</v>
      </c>
      <c r="B71" s="20"/>
      <c r="C71" s="20"/>
      <c r="D71" s="21"/>
    </row>
    <row r="72" spans="1:4" ht="19.899999999999999" customHeight="1" x14ac:dyDescent="0.25">
      <c r="A72" s="22" t="s">
        <v>6</v>
      </c>
      <c r="B72" s="23" t="s">
        <v>7</v>
      </c>
      <c r="C72" s="24">
        <v>40339800</v>
      </c>
      <c r="D72" s="25">
        <v>9765504.9100000001</v>
      </c>
    </row>
    <row r="73" spans="1:4" ht="33.4" customHeight="1" x14ac:dyDescent="0.25">
      <c r="A73" s="22" t="s">
        <v>12</v>
      </c>
      <c r="B73" s="23" t="s">
        <v>13</v>
      </c>
      <c r="C73" s="24">
        <v>300000</v>
      </c>
      <c r="D73" s="25">
        <v>49500</v>
      </c>
    </row>
    <row r="74" spans="1:4" ht="19.899999999999999" customHeight="1" x14ac:dyDescent="0.25">
      <c r="A74" s="22" t="s">
        <v>47</v>
      </c>
      <c r="B74" s="23" t="s">
        <v>18</v>
      </c>
      <c r="C74" s="24">
        <v>750000</v>
      </c>
      <c r="D74" s="25">
        <v>293500</v>
      </c>
    </row>
    <row r="75" spans="1:4" ht="19.899999999999999" customHeight="1" x14ac:dyDescent="0.25">
      <c r="A75" s="29" t="s">
        <v>0</v>
      </c>
      <c r="B75" s="30" t="s">
        <v>38</v>
      </c>
      <c r="C75" s="31">
        <f>SUM(C72:C74)</f>
        <v>41389800</v>
      </c>
      <c r="D75" s="31">
        <f>SUM(D72:D74)</f>
        <v>10108504.91</v>
      </c>
    </row>
    <row r="76" spans="1:4" ht="19.899999999999999" customHeight="1" x14ac:dyDescent="0.25">
      <c r="A76" s="19" t="s">
        <v>48</v>
      </c>
      <c r="B76" s="20"/>
      <c r="C76" s="20"/>
      <c r="D76" s="21"/>
    </row>
    <row r="77" spans="1:4" ht="19.899999999999999" customHeight="1" x14ac:dyDescent="0.25">
      <c r="A77" s="22" t="s">
        <v>12</v>
      </c>
      <c r="B77" s="23" t="s">
        <v>13</v>
      </c>
      <c r="C77" s="24">
        <f>75000+251000</f>
        <v>326000</v>
      </c>
      <c r="D77" s="25">
        <v>39352.230000000003</v>
      </c>
    </row>
    <row r="78" spans="1:4" ht="33.4" customHeight="1" x14ac:dyDescent="0.25">
      <c r="A78" s="22" t="s">
        <v>14</v>
      </c>
      <c r="B78" s="23" t="s">
        <v>15</v>
      </c>
      <c r="C78" s="24">
        <v>15807400</v>
      </c>
      <c r="D78" s="25">
        <v>1200433.1100000001</v>
      </c>
    </row>
    <row r="79" spans="1:4" ht="19.899999999999999" customHeight="1" thickBot="1" x14ac:dyDescent="0.3">
      <c r="A79" s="26" t="s">
        <v>0</v>
      </c>
      <c r="B79" s="27" t="s">
        <v>38</v>
      </c>
      <c r="C79" s="28">
        <f>SUM(C77:C78)</f>
        <v>16133400</v>
      </c>
      <c r="D79" s="28">
        <f>SUM(D77:D78)</f>
        <v>1239785.3400000001</v>
      </c>
    </row>
    <row r="80" spans="1:4" ht="41.25" customHeight="1" thickBot="1" x14ac:dyDescent="0.3">
      <c r="A80" s="9" t="s">
        <v>0</v>
      </c>
      <c r="B80" s="10" t="s">
        <v>38</v>
      </c>
      <c r="C80" s="11">
        <f>C75+C70+C67+C62+C59+C54+C50+C40+C33+C29+C25+C21+C17+C79</f>
        <v>3671798142.96</v>
      </c>
      <c r="D80" s="12">
        <f>D75+D70+D67+D62+D59+D54+D50+D40+D33+D29+D25+D21+D17+D79</f>
        <v>347848147.47000003</v>
      </c>
    </row>
    <row r="81" spans="1:1" ht="30" customHeight="1" x14ac:dyDescent="0.25">
      <c r="A81" s="1" t="s">
        <v>0</v>
      </c>
    </row>
    <row r="82" spans="1:1" ht="43.5" customHeight="1" x14ac:dyDescent="0.25">
      <c r="A82" s="1" t="s">
        <v>0</v>
      </c>
    </row>
    <row r="83" spans="1:1" ht="19.899999999999999" customHeight="1" x14ac:dyDescent="0.25"/>
    <row r="84" spans="1:1" ht="19.899999999999999" customHeight="1" x14ac:dyDescent="0.25"/>
    <row r="85" spans="1:1" ht="19.899999999999999" customHeight="1" x14ac:dyDescent="0.25"/>
    <row r="86" spans="1:1" ht="33.4" customHeight="1" x14ac:dyDescent="0.25"/>
    <row r="87" spans="1:1" ht="19.899999999999999" customHeight="1" x14ac:dyDescent="0.25"/>
    <row r="88" spans="1:1" ht="19.899999999999999" customHeight="1" x14ac:dyDescent="0.25"/>
    <row r="89" spans="1:1" ht="19.899999999999999" customHeight="1" x14ac:dyDescent="0.25"/>
    <row r="90" spans="1:1" ht="19.899999999999999" customHeight="1" x14ac:dyDescent="0.25"/>
    <row r="91" spans="1:1" ht="19.899999999999999" customHeight="1" x14ac:dyDescent="0.25"/>
    <row r="92" spans="1:1" ht="33.4" customHeight="1" x14ac:dyDescent="0.25"/>
    <row r="93" spans="1:1" ht="19.899999999999999" customHeight="1" x14ac:dyDescent="0.25"/>
    <row r="94" spans="1:1" ht="19.899999999999999" customHeight="1" x14ac:dyDescent="0.25"/>
    <row r="95" spans="1:1" ht="19.899999999999999" customHeight="1" x14ac:dyDescent="0.25"/>
    <row r="96" spans="1:1" ht="19.899999999999999" customHeight="1" x14ac:dyDescent="0.25"/>
    <row r="97" ht="19.899999999999999" customHeight="1" x14ac:dyDescent="0.25"/>
    <row r="98" ht="19.899999999999999" customHeight="1" x14ac:dyDescent="0.25"/>
    <row r="99" ht="19.899999999999999" customHeight="1" x14ac:dyDescent="0.25"/>
    <row r="100" ht="19.899999999999999" customHeight="1" x14ac:dyDescent="0.25"/>
    <row r="101" ht="19.899999999999999" customHeight="1" x14ac:dyDescent="0.25"/>
    <row r="102" ht="19.899999999999999" customHeight="1" x14ac:dyDescent="0.25"/>
    <row r="103" ht="19.899999999999999" customHeight="1" x14ac:dyDescent="0.25"/>
    <row r="104" ht="19.899999999999999" customHeight="1" x14ac:dyDescent="0.25"/>
    <row r="105" ht="19.899999999999999" customHeight="1" x14ac:dyDescent="0.25"/>
    <row r="106" ht="19.899999999999999" customHeight="1" x14ac:dyDescent="0.25"/>
    <row r="107" ht="19.899999999999999" customHeight="1" x14ac:dyDescent="0.25"/>
    <row r="108" ht="19.899999999999999" customHeight="1" x14ac:dyDescent="0.25"/>
  </sheetData>
  <mergeCells count="16">
    <mergeCell ref="A3:C3"/>
    <mergeCell ref="A5:D5"/>
    <mergeCell ref="A1:D1"/>
    <mergeCell ref="A71:D71"/>
    <mergeCell ref="A76:D76"/>
    <mergeCell ref="A55:D55"/>
    <mergeCell ref="A22:D22"/>
    <mergeCell ref="A26:D26"/>
    <mergeCell ref="A30:D30"/>
    <mergeCell ref="A60:D60"/>
    <mergeCell ref="A63:D63"/>
    <mergeCell ref="A18:D18"/>
    <mergeCell ref="A34:D34"/>
    <mergeCell ref="A41:D41"/>
    <mergeCell ref="A51:D51"/>
    <mergeCell ref="A68:D6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 differentFirst="1"/>
  <rowBreaks count="2" manualBreakCount="2">
    <brk id="40" max="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Щербань Нина Викторовна</dc:creator>
  <cp:lastModifiedBy>Щербань Нина Викторовна</cp:lastModifiedBy>
  <cp:lastPrinted>2021-09-16T10:22:16Z</cp:lastPrinted>
  <dcterms:created xsi:type="dcterms:W3CDTF">2020-10-08T09:34:26Z</dcterms:created>
  <dcterms:modified xsi:type="dcterms:W3CDTF">2021-09-16T10:23:05Z</dcterms:modified>
</cp:coreProperties>
</file>