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27495" windowHeight="10680"/>
  </bookViews>
  <sheets>
    <sheet name="Лист1" sheetId="1" r:id="rId1"/>
  </sheets>
  <definedNames>
    <definedName name="_xlnm.Print_Area" localSheetId="0">Лист1!$A$1:$D$85</definedName>
  </definedNames>
  <calcPr calcId="145621"/>
</workbook>
</file>

<file path=xl/calcChain.xml><?xml version="1.0" encoding="utf-8"?>
<calcChain xmlns="http://schemas.openxmlformats.org/spreadsheetml/2006/main">
  <c r="D71" i="1" l="1"/>
  <c r="C71" i="1"/>
  <c r="D42" i="1"/>
  <c r="C42" i="1"/>
  <c r="C82" i="1" l="1"/>
  <c r="D26" i="1"/>
  <c r="C26" i="1"/>
  <c r="D84" i="1" l="1"/>
  <c r="C84" i="1"/>
  <c r="D80" i="1"/>
  <c r="C80" i="1"/>
  <c r="D74" i="1"/>
  <c r="C74" i="1"/>
  <c r="D65" i="1"/>
  <c r="C65" i="1"/>
  <c r="D62" i="1"/>
  <c r="C62" i="1"/>
  <c r="D57" i="1"/>
  <c r="C57" i="1"/>
  <c r="D53" i="1"/>
  <c r="C53" i="1"/>
  <c r="D34" i="1"/>
  <c r="C34" i="1"/>
  <c r="D30" i="1"/>
  <c r="C30" i="1"/>
  <c r="D22" i="1"/>
  <c r="C22" i="1"/>
  <c r="D17" i="1"/>
  <c r="C17" i="1"/>
  <c r="D85" i="1" l="1"/>
  <c r="C85" i="1"/>
</calcChain>
</file>

<file path=xl/sharedStrings.xml><?xml version="1.0" encoding="utf-8"?>
<sst xmlns="http://schemas.openxmlformats.org/spreadsheetml/2006/main" count="157" uniqueCount="56">
  <si>
    <t/>
  </si>
  <si>
    <t>Единицы измерения: Руб.</t>
  </si>
  <si>
    <t>Код бюджетной классификации</t>
  </si>
  <si>
    <t>Ассигнования</t>
  </si>
  <si>
    <t>Кассовые
расходы</t>
  </si>
  <si>
    <t>Администрация городского округа Лыткарино</t>
  </si>
  <si>
    <t>ОБЩЕГОСУДАРСТВЕННЫЕ ВОПРОСЫ</t>
  </si>
  <si>
    <t>000 0100 0000000000 000</t>
  </si>
  <si>
    <t>НАЦИОНАЛЬНАЯ ОБОРОНА</t>
  </si>
  <si>
    <t>000 0200 0000000000 000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</si>
  <si>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</si>
  <si>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</si>
  <si>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</si>
  <si>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</si>
  <si>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ЖИЛИЩНО-КОММУНАЛЬНОЕ ХОЗЯЙСТВО</t>
  </si>
  <si>
    <t>000 0500 0000000000 000</t>
  </si>
  <si>
    <t>ОБРАЗОВАНИЕ</t>
  </si>
  <si>
    <t>000 0700 0000000000 000</t>
  </si>
  <si>
    <t>000 0800 0000000000 000</t>
  </si>
  <si>
    <t>ЗДРАВООХРАНЕНИЕ</t>
  </si>
  <si>
    <t>000 0900 0000000000 000</t>
  </si>
  <si>
    <t>СОЦИАЛЬНАЯ ПОЛИТИКА</t>
  </si>
  <si>
    <t>000 1000 0000000000 000</t>
  </si>
  <si>
    <t>ФИЗИЧЕСКАЯ КУЛЬТУРА И СПОРТ</t>
  </si>
  <si>
    <t>000 1100 0000000000 000</t>
  </si>
  <si>
    <t>ОБСЛУЖИВАНИЕ ГОСУДАРСТВЕННОГО И МУНИЦИПАЛЬНОГО ДОЛГА</t>
  </si>
  <si>
    <t>000 1300 0000000000 000</t>
  </si>
  <si>
    <t>Избирательная комиссия городского округа Лыткарино</t>
  </si>
  <si>
    <t>Комитет по управлению имуществом г.Лыткарино</t>
  </si>
  <si>
    <t>Контрольно-счетная палата городского округа Лыткарино Московской области</t>
  </si>
  <si>
    <t>МКУ "Единая дежурно-диспетчерская служба Лыткарино"</t>
  </si>
  <si>
    <t>МКУ "Комитет по делам культуры, молодежи, спорта и туризма города Лыткарино"</t>
  </si>
  <si>
    <t>МКУ "Комитет по торгам города Лыткарино"</t>
  </si>
  <si>
    <t>МКУ "Управление обеспечения деятельности Администрации города Лыткарино"</t>
  </si>
  <si>
    <t>Совет  депутатов  городского округа Лыткарино</t>
  </si>
  <si>
    <t>Управление жилищно-коммунального хозяйства и развития городской инфраструктуры города Лыткарино</t>
  </si>
  <si>
    <t>Управление образования города Лыткарино Московской области</t>
  </si>
  <si>
    <t>Финансовое управление города Лыткарино</t>
  </si>
  <si>
    <t>ВСЕГО</t>
  </si>
  <si>
    <t>000 0701 0000000000 000</t>
  </si>
  <si>
    <t>000 0702 0000000000 000</t>
  </si>
  <si>
    <t>000 0703 0000000000 000</t>
  </si>
  <si>
    <t>000 0709 0000000000 000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</si>
  <si>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</si>
  <si>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</si>
  <si>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</si>
  <si>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</si>
  <si>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</si>
  <si>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МКУ "Ритуал-Сервис Лыткарино"</t>
  </si>
  <si>
    <t>Наименование РАЗДЕЛА/ПОДРАЗДЕЛА</t>
  </si>
  <si>
    <t>Управление архитектуры, градостроительства и инвестиционной  политики города Лыткарино</t>
  </si>
  <si>
    <t>000 0600 0000000000 000</t>
  </si>
  <si>
    <t>ОХРАНА ОКРУЖАЮЩЕЙ СРЕДЫ</t>
  </si>
  <si>
    <t>000 0707 0000000000 000</t>
  </si>
  <si>
    <t>МОЛОДЕЖНАЯ ПОЛИТИКА</t>
  </si>
  <si>
    <r>
      <t xml:space="preserve">СВЕДЕНИЯ
О РАСХОДОВАНИИ  ВЫДЕЛЕННЫХ  БЮДЖЕТНЫХ СРЕДСТВ
по состоянию на 01.10.2021 года.
</t>
    </r>
    <r>
      <rPr>
        <sz val="12"/>
        <rFont val="Calibri"/>
        <family val="2"/>
        <charset val="204"/>
        <scheme val="minor"/>
      </rPr>
      <t>(Администрация городского округа Лыткарино, органы Администрации, подведомственные учреждения)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</si>
</sst>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;[Red]\-##,##0.00;0.00;@"/>
  </numFmts>
  <fonts count="6" x14ac:knownFonts="1">
    <font>
      <sz val="11"/>
      <name val="Calibri"/>
      <family val="2"/>
      <scheme val="minor"/>
    </font>
    <font>
      <b/>
      <sz val="12"/>
      <name val="Calibri"/>
      <scheme val="minor"/>
    </font>
    <font>
      <b/>
      <sz val="11"/>
      <name val="Calibri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164" fontId="0" fillId="0" borderId="3" xfId="0" applyNumberForma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right" vertical="center" wrapText="1"/>
    </xf>
    <xf numFmtId="164" fontId="0" fillId="0" borderId="12" xfId="0" applyNumberForma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tabSelected="1" view="pageBreakPreview" zoomScaleNormal="100" zoomScaleSheetLayoutView="100" workbookViewId="0">
      <selection activeCell="D84" sqref="D84"/>
    </sheetView>
  </sheetViews>
  <sheetFormatPr defaultRowHeight="15" x14ac:dyDescent="0.25"/>
  <cols>
    <col min="1" max="1" width="47.28515625" customWidth="1"/>
    <col min="2" max="2" width="32.140625" style="2" customWidth="1"/>
    <col min="3" max="4" width="18.7109375" customWidth="1"/>
  </cols>
  <sheetData>
    <row r="1" spans="1:4" ht="90" customHeight="1" x14ac:dyDescent="0.25">
      <c r="A1" s="33" t="s">
        <v>55</v>
      </c>
      <c r="B1" s="34"/>
      <c r="C1" s="34"/>
      <c r="D1" s="34"/>
    </row>
    <row r="2" spans="1:4" ht="20.65" customHeight="1" x14ac:dyDescent="0.25">
      <c r="A2" s="1" t="s">
        <v>0</v>
      </c>
    </row>
    <row r="3" spans="1:4" ht="20.65" customHeight="1" thickBot="1" x14ac:dyDescent="0.3">
      <c r="A3" s="29" t="s">
        <v>1</v>
      </c>
      <c r="B3" s="29"/>
      <c r="C3" s="29"/>
    </row>
    <row r="4" spans="1:4" ht="61.5" customHeight="1" thickBot="1" x14ac:dyDescent="0.3">
      <c r="A4" s="18" t="s">
        <v>49</v>
      </c>
      <c r="B4" s="19" t="s">
        <v>2</v>
      </c>
      <c r="C4" s="19" t="s">
        <v>3</v>
      </c>
      <c r="D4" s="20" t="s">
        <v>4</v>
      </c>
    </row>
    <row r="5" spans="1:4" ht="19.899999999999999" customHeight="1" thickBot="1" x14ac:dyDescent="0.3">
      <c r="A5" s="30" t="s">
        <v>5</v>
      </c>
      <c r="B5" s="31"/>
      <c r="C5" s="31"/>
      <c r="D5" s="32"/>
    </row>
    <row r="6" spans="1:4" ht="31.5" customHeight="1" x14ac:dyDescent="0.25">
      <c r="A6" s="14" t="s">
        <v>6</v>
      </c>
      <c r="B6" s="15" t="s">
        <v>7</v>
      </c>
      <c r="C6" s="16">
        <v>103660221</v>
      </c>
      <c r="D6" s="17">
        <v>69335954.930000007</v>
      </c>
    </row>
    <row r="7" spans="1:4" ht="18.75" customHeight="1" x14ac:dyDescent="0.25">
      <c r="A7" s="7" t="s">
        <v>8</v>
      </c>
      <c r="B7" s="8" t="s">
        <v>9</v>
      </c>
      <c r="C7" s="9">
        <v>4078700</v>
      </c>
      <c r="D7" s="10">
        <v>2533373.5499999998</v>
      </c>
    </row>
    <row r="8" spans="1:4" ht="36.75" customHeight="1" x14ac:dyDescent="0.25">
      <c r="A8" s="7" t="s">
        <v>10</v>
      </c>
      <c r="B8" s="8" t="s">
        <v>11</v>
      </c>
      <c r="C8" s="9">
        <v>3505000</v>
      </c>
      <c r="D8" s="10">
        <v>1267085.6000000001</v>
      </c>
    </row>
    <row r="9" spans="1:4" ht="19.899999999999999" customHeight="1" x14ac:dyDescent="0.25">
      <c r="A9" s="7" t="s">
        <v>12</v>
      </c>
      <c r="B9" s="8" t="s">
        <v>13</v>
      </c>
      <c r="C9" s="9">
        <v>60456700</v>
      </c>
      <c r="D9" s="10">
        <v>43775760.75</v>
      </c>
    </row>
    <row r="10" spans="1:4" ht="22.5" customHeight="1" x14ac:dyDescent="0.25">
      <c r="A10" s="7" t="s">
        <v>14</v>
      </c>
      <c r="B10" s="8" t="s">
        <v>15</v>
      </c>
      <c r="C10" s="9">
        <v>20328800</v>
      </c>
      <c r="D10" s="10">
        <v>10622847.050000001</v>
      </c>
    </row>
    <row r="11" spans="1:4" ht="19.899999999999999" customHeight="1" x14ac:dyDescent="0.25">
      <c r="A11" s="7" t="s">
        <v>16</v>
      </c>
      <c r="B11" s="8" t="s">
        <v>17</v>
      </c>
      <c r="C11" s="9">
        <v>60533628.5</v>
      </c>
      <c r="D11" s="10">
        <v>43195540.719999999</v>
      </c>
    </row>
    <row r="12" spans="1:4" ht="19.899999999999999" customHeight="1" x14ac:dyDescent="0.25">
      <c r="A12" s="7" t="s">
        <v>47</v>
      </c>
      <c r="B12" s="8" t="s">
        <v>18</v>
      </c>
      <c r="C12" s="9">
        <v>94340722.930000007</v>
      </c>
      <c r="D12" s="10">
        <v>74103701.129999995</v>
      </c>
    </row>
    <row r="13" spans="1:4" ht="19.899999999999999" customHeight="1" x14ac:dyDescent="0.25">
      <c r="A13" s="7" t="s">
        <v>19</v>
      </c>
      <c r="B13" s="8" t="s">
        <v>20</v>
      </c>
      <c r="C13" s="9">
        <v>4880000</v>
      </c>
      <c r="D13" s="10">
        <v>3247500</v>
      </c>
    </row>
    <row r="14" spans="1:4" ht="19.899999999999999" customHeight="1" x14ac:dyDescent="0.25">
      <c r="A14" s="7" t="s">
        <v>21</v>
      </c>
      <c r="B14" s="8" t="s">
        <v>22</v>
      </c>
      <c r="C14" s="9">
        <v>3115400</v>
      </c>
      <c r="D14" s="10">
        <v>1942003.52</v>
      </c>
    </row>
    <row r="15" spans="1:4" ht="19.899999999999999" customHeight="1" x14ac:dyDescent="0.25">
      <c r="A15" s="7" t="s">
        <v>23</v>
      </c>
      <c r="B15" s="8" t="s">
        <v>24</v>
      </c>
      <c r="C15" s="9">
        <v>84236930</v>
      </c>
      <c r="D15" s="10">
        <v>63682270.93</v>
      </c>
    </row>
    <row r="16" spans="1:4" ht="40.5" customHeight="1" x14ac:dyDescent="0.25">
      <c r="A16" s="7" t="s">
        <v>25</v>
      </c>
      <c r="B16" s="8" t="s">
        <v>26</v>
      </c>
      <c r="C16" s="9">
        <v>15332500</v>
      </c>
      <c r="D16" s="10">
        <v>15139723.710000001</v>
      </c>
    </row>
    <row r="17" spans="1:4" ht="19.899999999999999" customHeight="1" thickBot="1" x14ac:dyDescent="0.3">
      <c r="A17" s="11" t="s">
        <v>0</v>
      </c>
      <c r="B17" s="12" t="s">
        <v>38</v>
      </c>
      <c r="C17" s="13">
        <f>SUM(C6:C16)</f>
        <v>454468602.43000001</v>
      </c>
      <c r="D17" s="26">
        <f>SUM(D6:D16)</f>
        <v>328845761.88999999</v>
      </c>
    </row>
    <row r="18" spans="1:4" ht="33.4" customHeight="1" thickBot="1" x14ac:dyDescent="0.3">
      <c r="A18" s="30" t="s">
        <v>34</v>
      </c>
      <c r="B18" s="31"/>
      <c r="C18" s="31"/>
      <c r="D18" s="32"/>
    </row>
    <row r="19" spans="1:4" ht="19.899999999999999" customHeight="1" x14ac:dyDescent="0.25">
      <c r="A19" s="14" t="s">
        <v>6</v>
      </c>
      <c r="B19" s="15" t="s">
        <v>7</v>
      </c>
      <c r="C19" s="16">
        <v>12037100</v>
      </c>
      <c r="D19" s="17">
        <v>8153039.79</v>
      </c>
    </row>
    <row r="20" spans="1:4" ht="19.899999999999999" customHeight="1" x14ac:dyDescent="0.25">
      <c r="A20" s="7" t="s">
        <v>47</v>
      </c>
      <c r="B20" s="8" t="s">
        <v>18</v>
      </c>
      <c r="C20" s="9">
        <v>150000</v>
      </c>
      <c r="D20" s="10">
        <v>150000</v>
      </c>
    </row>
    <row r="21" spans="1:4" ht="19.899999999999999" customHeight="1" x14ac:dyDescent="0.25">
      <c r="A21" s="7" t="s">
        <v>21</v>
      </c>
      <c r="B21" s="8" t="s">
        <v>22</v>
      </c>
      <c r="C21" s="9">
        <v>508300</v>
      </c>
      <c r="D21" s="10">
        <v>338806.48</v>
      </c>
    </row>
    <row r="22" spans="1:4" ht="19.899999999999999" customHeight="1" thickBot="1" x14ac:dyDescent="0.3">
      <c r="A22" s="11" t="s">
        <v>0</v>
      </c>
      <c r="B22" s="12" t="s">
        <v>38</v>
      </c>
      <c r="C22" s="13">
        <f>SUM(C19:C21)</f>
        <v>12695400</v>
      </c>
      <c r="D22" s="26">
        <f>SUM(D19:D21)</f>
        <v>8641846.2699999996</v>
      </c>
    </row>
    <row r="23" spans="1:4" ht="19.899999999999999" customHeight="1" thickBot="1" x14ac:dyDescent="0.3">
      <c r="A23" s="30" t="s">
        <v>27</v>
      </c>
      <c r="B23" s="31"/>
      <c r="C23" s="31"/>
      <c r="D23" s="32"/>
    </row>
    <row r="24" spans="1:4" ht="19.899999999999999" customHeight="1" x14ac:dyDescent="0.25">
      <c r="A24" s="14" t="s">
        <v>6</v>
      </c>
      <c r="B24" s="15" t="s">
        <v>7</v>
      </c>
      <c r="C24" s="16">
        <v>4405000</v>
      </c>
      <c r="D24" s="17">
        <v>2784555.3</v>
      </c>
    </row>
    <row r="25" spans="1:4" ht="19.899999999999999" customHeight="1" x14ac:dyDescent="0.25">
      <c r="A25" s="7" t="s">
        <v>21</v>
      </c>
      <c r="B25" s="8" t="s">
        <v>22</v>
      </c>
      <c r="C25" s="9">
        <v>403700</v>
      </c>
      <c r="D25" s="10">
        <v>0</v>
      </c>
    </row>
    <row r="26" spans="1:4" ht="19.899999999999999" customHeight="1" thickBot="1" x14ac:dyDescent="0.3">
      <c r="A26" s="11" t="s">
        <v>0</v>
      </c>
      <c r="B26" s="12" t="s">
        <v>38</v>
      </c>
      <c r="C26" s="13">
        <f>C24+C25</f>
        <v>4808700</v>
      </c>
      <c r="D26" s="26">
        <f>D24+D25</f>
        <v>2784555.3</v>
      </c>
    </row>
    <row r="27" spans="1:4" ht="19.899999999999999" customHeight="1" thickBot="1" x14ac:dyDescent="0.3">
      <c r="A27" s="30" t="s">
        <v>28</v>
      </c>
      <c r="B27" s="31"/>
      <c r="C27" s="31"/>
      <c r="D27" s="32"/>
    </row>
    <row r="28" spans="1:4" ht="19.899999999999999" customHeight="1" x14ac:dyDescent="0.25">
      <c r="A28" s="14" t="s">
        <v>6</v>
      </c>
      <c r="B28" s="15" t="s">
        <v>7</v>
      </c>
      <c r="C28" s="16">
        <v>21787710.719999999</v>
      </c>
      <c r="D28" s="17">
        <v>13469466.66</v>
      </c>
    </row>
    <row r="29" spans="1:4" ht="19.899999999999999" customHeight="1" x14ac:dyDescent="0.25">
      <c r="A29" s="7" t="s">
        <v>21</v>
      </c>
      <c r="B29" s="8" t="s">
        <v>22</v>
      </c>
      <c r="C29" s="9">
        <v>49715500</v>
      </c>
      <c r="D29" s="10">
        <v>460395.84</v>
      </c>
    </row>
    <row r="30" spans="1:4" ht="19.899999999999999" customHeight="1" thickBot="1" x14ac:dyDescent="0.3">
      <c r="A30" s="11" t="s">
        <v>0</v>
      </c>
      <c r="B30" s="12" t="s">
        <v>38</v>
      </c>
      <c r="C30" s="13">
        <f>SUM(C28:C29)</f>
        <v>71503210.719999999</v>
      </c>
      <c r="D30" s="26">
        <f>SUM(D28:D29)</f>
        <v>13929862.5</v>
      </c>
    </row>
    <row r="31" spans="1:4" ht="19.899999999999999" customHeight="1" thickBot="1" x14ac:dyDescent="0.3">
      <c r="A31" s="30" t="s">
        <v>29</v>
      </c>
      <c r="B31" s="31"/>
      <c r="C31" s="31"/>
      <c r="D31" s="32"/>
    </row>
    <row r="32" spans="1:4" ht="19.899999999999999" customHeight="1" x14ac:dyDescent="0.25">
      <c r="A32" s="14" t="s">
        <v>6</v>
      </c>
      <c r="B32" s="15" t="s">
        <v>7</v>
      </c>
      <c r="C32" s="16">
        <v>7348200</v>
      </c>
      <c r="D32" s="17">
        <v>4853119.99</v>
      </c>
    </row>
    <row r="33" spans="1:4" ht="22.5" customHeight="1" x14ac:dyDescent="0.25">
      <c r="A33" s="7" t="s">
        <v>21</v>
      </c>
      <c r="B33" s="8" t="s">
        <v>22</v>
      </c>
      <c r="C33" s="9">
        <v>515300</v>
      </c>
      <c r="D33" s="10">
        <v>114160.09</v>
      </c>
    </row>
    <row r="34" spans="1:4" ht="19.899999999999999" customHeight="1" thickBot="1" x14ac:dyDescent="0.3">
      <c r="A34" s="11" t="s">
        <v>0</v>
      </c>
      <c r="B34" s="12" t="s">
        <v>38</v>
      </c>
      <c r="C34" s="13">
        <f>SUM(C32:C33)</f>
        <v>7863500</v>
      </c>
      <c r="D34" s="26">
        <f>SUM(D32:D33)</f>
        <v>4967280.08</v>
      </c>
    </row>
    <row r="35" spans="1:4" ht="19.899999999999999" customHeight="1" thickBot="1" x14ac:dyDescent="0.3">
      <c r="A35" s="30" t="s">
        <v>35</v>
      </c>
      <c r="B35" s="31"/>
      <c r="C35" s="31"/>
      <c r="D35" s="32"/>
    </row>
    <row r="36" spans="1:4" ht="19.899999999999999" customHeight="1" x14ac:dyDescent="0.25">
      <c r="A36" s="14" t="s">
        <v>6</v>
      </c>
      <c r="B36" s="15" t="s">
        <v>7</v>
      </c>
      <c r="C36" s="21">
        <v>19730000</v>
      </c>
      <c r="D36" s="27">
        <v>0</v>
      </c>
    </row>
    <row r="37" spans="1:4" ht="19.899999999999999" customHeight="1" x14ac:dyDescent="0.25">
      <c r="A37" s="14" t="s">
        <v>12</v>
      </c>
      <c r="B37" s="15" t="s">
        <v>13</v>
      </c>
      <c r="C37" s="16">
        <v>54849593.829999998</v>
      </c>
      <c r="D37" s="17">
        <v>9119980.8800000008</v>
      </c>
    </row>
    <row r="38" spans="1:4" ht="19.899999999999999" customHeight="1" x14ac:dyDescent="0.25">
      <c r="A38" s="7" t="s">
        <v>14</v>
      </c>
      <c r="B38" s="8" t="s">
        <v>15</v>
      </c>
      <c r="C38" s="9">
        <v>129562416.17</v>
      </c>
      <c r="D38" s="10">
        <v>30082431.289999999</v>
      </c>
    </row>
    <row r="39" spans="1:4" ht="19.899999999999999" customHeight="1" x14ac:dyDescent="0.25">
      <c r="A39" s="7" t="s">
        <v>52</v>
      </c>
      <c r="B39" s="8" t="s">
        <v>51</v>
      </c>
      <c r="C39" s="9">
        <v>1712895890</v>
      </c>
      <c r="D39" s="10">
        <v>33762006.439999998</v>
      </c>
    </row>
    <row r="40" spans="1:4" ht="19.899999999999999" customHeight="1" x14ac:dyDescent="0.25">
      <c r="A40" s="7" t="s">
        <v>21</v>
      </c>
      <c r="B40" s="8" t="s">
        <v>22</v>
      </c>
      <c r="C40" s="9">
        <v>31028000</v>
      </c>
      <c r="D40" s="10">
        <v>22567338.010000002</v>
      </c>
    </row>
    <row r="41" spans="1:4" ht="19.899999999999999" customHeight="1" x14ac:dyDescent="0.25">
      <c r="A41" s="7" t="s">
        <v>23</v>
      </c>
      <c r="B41" s="8" t="s">
        <v>24</v>
      </c>
      <c r="C41" s="9">
        <v>5100000</v>
      </c>
      <c r="D41" s="10">
        <v>5100000</v>
      </c>
    </row>
    <row r="42" spans="1:4" ht="19.899999999999999" customHeight="1" thickBot="1" x14ac:dyDescent="0.3">
      <c r="A42" s="11" t="s">
        <v>0</v>
      </c>
      <c r="B42" s="12" t="s">
        <v>38</v>
      </c>
      <c r="C42" s="13">
        <f>SUM(C36:C41)</f>
        <v>1953165900</v>
      </c>
      <c r="D42" s="26">
        <f>SUM(D36:D41)</f>
        <v>100631756.62</v>
      </c>
    </row>
    <row r="43" spans="1:4" ht="19.899999999999999" customHeight="1" thickBot="1" x14ac:dyDescent="0.3">
      <c r="A43" s="30" t="s">
        <v>36</v>
      </c>
      <c r="B43" s="31"/>
      <c r="C43" s="31"/>
      <c r="D43" s="32"/>
    </row>
    <row r="44" spans="1:4" ht="19.899999999999999" customHeight="1" x14ac:dyDescent="0.25">
      <c r="A44" s="14" t="s">
        <v>6</v>
      </c>
      <c r="B44" s="15" t="s">
        <v>7</v>
      </c>
      <c r="C44" s="16">
        <v>18022000</v>
      </c>
      <c r="D44" s="17">
        <v>13517000</v>
      </c>
    </row>
    <row r="45" spans="1:4" ht="49.5" customHeight="1" x14ac:dyDescent="0.25">
      <c r="A45" s="7" t="s">
        <v>10</v>
      </c>
      <c r="B45" s="8" t="s">
        <v>11</v>
      </c>
      <c r="C45" s="16">
        <v>66000</v>
      </c>
      <c r="D45" s="17">
        <v>0</v>
      </c>
    </row>
    <row r="46" spans="1:4" ht="19.899999999999999" customHeight="1" x14ac:dyDescent="0.25">
      <c r="A46" s="7" t="s">
        <v>12</v>
      </c>
      <c r="B46" s="8" t="s">
        <v>13</v>
      </c>
      <c r="C46" s="9">
        <v>694000</v>
      </c>
      <c r="D46" s="10">
        <v>368000</v>
      </c>
    </row>
    <row r="47" spans="1:4" ht="19.899999999999999" customHeight="1" x14ac:dyDescent="0.25">
      <c r="A47" s="7" t="s">
        <v>43</v>
      </c>
      <c r="B47" s="8" t="s">
        <v>39</v>
      </c>
      <c r="C47" s="9">
        <v>433920800</v>
      </c>
      <c r="D47" s="10">
        <v>287858829.25</v>
      </c>
    </row>
    <row r="48" spans="1:4" ht="19.899999999999999" customHeight="1" x14ac:dyDescent="0.25">
      <c r="A48" s="7" t="s">
        <v>44</v>
      </c>
      <c r="B48" s="8" t="s">
        <v>40</v>
      </c>
      <c r="C48" s="9">
        <v>510443423.13999999</v>
      </c>
      <c r="D48" s="10">
        <v>333385619.58999997</v>
      </c>
    </row>
    <row r="49" spans="1:4" ht="19.899999999999999" customHeight="1" x14ac:dyDescent="0.25">
      <c r="A49" s="7" t="s">
        <v>45</v>
      </c>
      <c r="B49" s="8" t="s">
        <v>41</v>
      </c>
      <c r="C49" s="9">
        <v>72099900</v>
      </c>
      <c r="D49" s="10">
        <v>44197438.68</v>
      </c>
    </row>
    <row r="50" spans="1:4" ht="19.899999999999999" customHeight="1" x14ac:dyDescent="0.25">
      <c r="A50" s="7" t="s">
        <v>54</v>
      </c>
      <c r="B50" s="8" t="s">
        <v>53</v>
      </c>
      <c r="C50" s="9">
        <v>738000</v>
      </c>
      <c r="D50" s="10">
        <v>730516.44</v>
      </c>
    </row>
    <row r="51" spans="1:4" ht="19.899999999999999" customHeight="1" x14ac:dyDescent="0.25">
      <c r="A51" s="7" t="s">
        <v>46</v>
      </c>
      <c r="B51" s="8" t="s">
        <v>42</v>
      </c>
      <c r="C51" s="9">
        <v>23266637.73</v>
      </c>
      <c r="D51" s="10">
        <v>15283154.49</v>
      </c>
    </row>
    <row r="52" spans="1:4" ht="19.899999999999999" customHeight="1" x14ac:dyDescent="0.25">
      <c r="A52" s="7" t="s">
        <v>21</v>
      </c>
      <c r="B52" s="8" t="s">
        <v>22</v>
      </c>
      <c r="C52" s="9">
        <v>18625600</v>
      </c>
      <c r="D52" s="10">
        <v>10202449.550000001</v>
      </c>
    </row>
    <row r="53" spans="1:4" ht="19.899999999999999" customHeight="1" thickBot="1" x14ac:dyDescent="0.3">
      <c r="A53" s="22" t="s">
        <v>0</v>
      </c>
      <c r="B53" s="23" t="s">
        <v>38</v>
      </c>
      <c r="C53" s="24">
        <f>SUM(C44:C52)</f>
        <v>1077876360.8699999</v>
      </c>
      <c r="D53" s="28">
        <f>SUM(D44:D52)</f>
        <v>705543007.99999988</v>
      </c>
    </row>
    <row r="54" spans="1:4" ht="19.899999999999999" customHeight="1" thickBot="1" x14ac:dyDescent="0.3">
      <c r="A54" s="30" t="s">
        <v>37</v>
      </c>
      <c r="B54" s="31"/>
      <c r="C54" s="31"/>
      <c r="D54" s="32"/>
    </row>
    <row r="55" spans="1:4" ht="19.899999999999999" customHeight="1" x14ac:dyDescent="0.25">
      <c r="A55" s="14" t="s">
        <v>6</v>
      </c>
      <c r="B55" s="15" t="s">
        <v>7</v>
      </c>
      <c r="C55" s="16">
        <v>17158210</v>
      </c>
      <c r="D55" s="17">
        <v>10732089.890000001</v>
      </c>
    </row>
    <row r="56" spans="1:4" ht="19.899999999999999" customHeight="1" x14ac:dyDescent="0.25">
      <c r="A56" s="7" t="s">
        <v>21</v>
      </c>
      <c r="B56" s="8" t="s">
        <v>22</v>
      </c>
      <c r="C56" s="9">
        <v>845100</v>
      </c>
      <c r="D56" s="10">
        <v>309379.84000000003</v>
      </c>
    </row>
    <row r="57" spans="1:4" ht="19.899999999999999" customHeight="1" thickBot="1" x14ac:dyDescent="0.3">
      <c r="A57" s="11" t="s">
        <v>0</v>
      </c>
      <c r="B57" s="12" t="s">
        <v>38</v>
      </c>
      <c r="C57" s="13">
        <f>SUM(C55:C56)</f>
        <v>18003310</v>
      </c>
      <c r="D57" s="26">
        <f>SUM(D55:D56)</f>
        <v>11041469.73</v>
      </c>
    </row>
    <row r="58" spans="1:4" ht="19.899999999999999" customHeight="1" thickBot="1" x14ac:dyDescent="0.3">
      <c r="A58" s="30" t="s">
        <v>50</v>
      </c>
      <c r="B58" s="31"/>
      <c r="C58" s="31"/>
      <c r="D58" s="32"/>
    </row>
    <row r="59" spans="1:4" ht="36.75" customHeight="1" x14ac:dyDescent="0.25">
      <c r="A59" s="14" t="s">
        <v>10</v>
      </c>
      <c r="B59" s="15" t="s">
        <v>11</v>
      </c>
      <c r="C59" s="16">
        <v>60000</v>
      </c>
      <c r="D59" s="17">
        <v>21485</v>
      </c>
    </row>
    <row r="60" spans="1:4" ht="34.5" customHeight="1" x14ac:dyDescent="0.25">
      <c r="A60" s="7" t="s">
        <v>14</v>
      </c>
      <c r="B60" s="8" t="s">
        <v>15</v>
      </c>
      <c r="C60" s="9">
        <v>10377600</v>
      </c>
      <c r="D60" s="10">
        <v>6108420.1100000003</v>
      </c>
    </row>
    <row r="61" spans="1:4" ht="19.899999999999999" customHeight="1" x14ac:dyDescent="0.25">
      <c r="A61" s="7" t="s">
        <v>21</v>
      </c>
      <c r="B61" s="8" t="s">
        <v>22</v>
      </c>
      <c r="C61" s="9">
        <v>45000</v>
      </c>
      <c r="D61" s="10">
        <v>29871.439999999999</v>
      </c>
    </row>
    <row r="62" spans="1:4" ht="19.899999999999999" customHeight="1" thickBot="1" x14ac:dyDescent="0.3">
      <c r="A62" s="11" t="s">
        <v>0</v>
      </c>
      <c r="B62" s="12" t="s">
        <v>38</v>
      </c>
      <c r="C62" s="13">
        <f>SUM(C59:C61)</f>
        <v>10482600</v>
      </c>
      <c r="D62" s="26">
        <f>SUM(D59:D61)</f>
        <v>6159776.5500000007</v>
      </c>
    </row>
    <row r="63" spans="1:4" ht="19.899999999999999" customHeight="1" thickBot="1" x14ac:dyDescent="0.3">
      <c r="A63" s="30" t="s">
        <v>30</v>
      </c>
      <c r="B63" s="31"/>
      <c r="C63" s="31"/>
      <c r="D63" s="32"/>
    </row>
    <row r="64" spans="1:4" ht="43.5" customHeight="1" x14ac:dyDescent="0.25">
      <c r="A64" s="14" t="s">
        <v>10</v>
      </c>
      <c r="B64" s="15" t="s">
        <v>11</v>
      </c>
      <c r="C64" s="16">
        <v>39775800</v>
      </c>
      <c r="D64" s="17">
        <v>24716213.690000001</v>
      </c>
    </row>
    <row r="65" spans="1:4" ht="27" customHeight="1" thickBot="1" x14ac:dyDescent="0.3">
      <c r="A65" s="11" t="s">
        <v>0</v>
      </c>
      <c r="B65" s="12" t="s">
        <v>38</v>
      </c>
      <c r="C65" s="13">
        <f>C64</f>
        <v>39775800</v>
      </c>
      <c r="D65" s="26">
        <f>D64</f>
        <v>24716213.690000001</v>
      </c>
    </row>
    <row r="66" spans="1:4" ht="33.4" customHeight="1" thickBot="1" x14ac:dyDescent="0.3">
      <c r="A66" s="30" t="s">
        <v>31</v>
      </c>
      <c r="B66" s="31"/>
      <c r="C66" s="31"/>
      <c r="D66" s="32"/>
    </row>
    <row r="67" spans="1:4" ht="19.899999999999999" customHeight="1" x14ac:dyDescent="0.25">
      <c r="A67" s="14" t="s">
        <v>6</v>
      </c>
      <c r="B67" s="15" t="s">
        <v>7</v>
      </c>
      <c r="C67" s="16">
        <v>10379400</v>
      </c>
      <c r="D67" s="17">
        <v>6626342.2599999998</v>
      </c>
    </row>
    <row r="68" spans="1:4" ht="19.899999999999999" customHeight="1" x14ac:dyDescent="0.25">
      <c r="A68" s="7" t="s">
        <v>16</v>
      </c>
      <c r="B68" s="8" t="s">
        <v>17</v>
      </c>
      <c r="C68" s="9">
        <v>550000</v>
      </c>
      <c r="D68" s="10">
        <v>100800</v>
      </c>
    </row>
    <row r="69" spans="1:4" ht="19.899999999999999" customHeight="1" x14ac:dyDescent="0.25">
      <c r="A69" s="7" t="s">
        <v>47</v>
      </c>
      <c r="B69" s="8" t="s">
        <v>18</v>
      </c>
      <c r="C69" s="9">
        <v>264400</v>
      </c>
      <c r="D69" s="10">
        <v>132700</v>
      </c>
    </row>
    <row r="70" spans="1:4" ht="19.899999999999999" customHeight="1" x14ac:dyDescent="0.25">
      <c r="A70" s="7" t="s">
        <v>23</v>
      </c>
      <c r="B70" s="8" t="s">
        <v>24</v>
      </c>
      <c r="C70" s="9">
        <v>2544870</v>
      </c>
      <c r="D70" s="10">
        <v>1490886.25</v>
      </c>
    </row>
    <row r="71" spans="1:4" ht="19.899999999999999" customHeight="1" thickBot="1" x14ac:dyDescent="0.3">
      <c r="A71" s="11" t="s">
        <v>0</v>
      </c>
      <c r="B71" s="25" t="s">
        <v>38</v>
      </c>
      <c r="C71" s="13">
        <f>SUM(C67:C70)</f>
        <v>13738670</v>
      </c>
      <c r="D71" s="26">
        <f>SUM(D67:D70)</f>
        <v>8350728.5099999998</v>
      </c>
    </row>
    <row r="72" spans="1:4" ht="19.899999999999999" customHeight="1" thickBot="1" x14ac:dyDescent="0.3">
      <c r="A72" s="30" t="s">
        <v>32</v>
      </c>
      <c r="B72" s="31"/>
      <c r="C72" s="31"/>
      <c r="D72" s="32"/>
    </row>
    <row r="73" spans="1:4" ht="19.899999999999999" customHeight="1" x14ac:dyDescent="0.25">
      <c r="A73" s="14" t="s">
        <v>6</v>
      </c>
      <c r="B73" s="15" t="s">
        <v>7</v>
      </c>
      <c r="C73" s="16">
        <v>8779600</v>
      </c>
      <c r="D73" s="17">
        <v>5956993.4699999997</v>
      </c>
    </row>
    <row r="74" spans="1:4" ht="19.899999999999999" customHeight="1" thickBot="1" x14ac:dyDescent="0.3">
      <c r="A74" s="11" t="s">
        <v>0</v>
      </c>
      <c r="B74" s="12" t="s">
        <v>38</v>
      </c>
      <c r="C74" s="13">
        <f>C73</f>
        <v>8779600</v>
      </c>
      <c r="D74" s="26">
        <f>D73</f>
        <v>5956993.4699999997</v>
      </c>
    </row>
    <row r="75" spans="1:4" ht="19.899999999999999" customHeight="1" thickBot="1" x14ac:dyDescent="0.3">
      <c r="A75" s="30" t="s">
        <v>33</v>
      </c>
      <c r="B75" s="31"/>
      <c r="C75" s="31"/>
      <c r="D75" s="32"/>
    </row>
    <row r="76" spans="1:4" ht="19.899999999999999" customHeight="1" x14ac:dyDescent="0.25">
      <c r="A76" s="14" t="s">
        <v>6</v>
      </c>
      <c r="B76" s="15" t="s">
        <v>7</v>
      </c>
      <c r="C76" s="16">
        <v>47891900</v>
      </c>
      <c r="D76" s="17">
        <v>35977602.280000001</v>
      </c>
    </row>
    <row r="77" spans="1:4" ht="33.4" customHeight="1" x14ac:dyDescent="0.25">
      <c r="A77" s="7" t="s">
        <v>12</v>
      </c>
      <c r="B77" s="8" t="s">
        <v>13</v>
      </c>
      <c r="C77" s="9">
        <v>297000</v>
      </c>
      <c r="D77" s="10">
        <v>198000</v>
      </c>
    </row>
    <row r="78" spans="1:4" ht="22.5" customHeight="1" x14ac:dyDescent="0.25">
      <c r="A78" s="7" t="s">
        <v>16</v>
      </c>
      <c r="B78" s="8" t="s">
        <v>17</v>
      </c>
      <c r="C78" s="9">
        <v>9271.5</v>
      </c>
      <c r="D78" s="10">
        <v>0</v>
      </c>
    </row>
    <row r="79" spans="1:4" ht="19.899999999999999" customHeight="1" x14ac:dyDescent="0.25">
      <c r="A79" s="7" t="s">
        <v>47</v>
      </c>
      <c r="B79" s="8" t="s">
        <v>18</v>
      </c>
      <c r="C79" s="9">
        <v>826500</v>
      </c>
      <c r="D79" s="10">
        <v>826500</v>
      </c>
    </row>
    <row r="80" spans="1:4" ht="19.899999999999999" customHeight="1" thickBot="1" x14ac:dyDescent="0.3">
      <c r="A80" s="11" t="s">
        <v>0</v>
      </c>
      <c r="B80" s="12" t="s">
        <v>38</v>
      </c>
      <c r="C80" s="13">
        <f>SUM(C76:C79)</f>
        <v>49024671.5</v>
      </c>
      <c r="D80" s="26">
        <f>SUM(D76:D79)</f>
        <v>37002102.280000001</v>
      </c>
    </row>
    <row r="81" spans="1:4" ht="19.899999999999999" customHeight="1" thickBot="1" x14ac:dyDescent="0.3">
      <c r="A81" s="30" t="s">
        <v>48</v>
      </c>
      <c r="B81" s="31"/>
      <c r="C81" s="31"/>
      <c r="D81" s="32"/>
    </row>
    <row r="82" spans="1:4" ht="19.899999999999999" customHeight="1" x14ac:dyDescent="0.25">
      <c r="A82" s="14" t="s">
        <v>12</v>
      </c>
      <c r="B82" s="15" t="s">
        <v>13</v>
      </c>
      <c r="C82" s="16">
        <f>75000+251000</f>
        <v>326000</v>
      </c>
      <c r="D82" s="17">
        <v>102024.3</v>
      </c>
    </row>
    <row r="83" spans="1:4" ht="33.4" customHeight="1" x14ac:dyDescent="0.25">
      <c r="A83" s="7" t="s">
        <v>14</v>
      </c>
      <c r="B83" s="8" t="s">
        <v>15</v>
      </c>
      <c r="C83" s="9">
        <v>15807400</v>
      </c>
      <c r="D83" s="10">
        <v>7139937.9000000004</v>
      </c>
    </row>
    <row r="84" spans="1:4" ht="19.5" customHeight="1" thickBot="1" x14ac:dyDescent="0.3">
      <c r="A84" s="11" t="s">
        <v>0</v>
      </c>
      <c r="B84" s="12" t="s">
        <v>38</v>
      </c>
      <c r="C84" s="13">
        <f>SUM(C82:C83)</f>
        <v>16133400</v>
      </c>
      <c r="D84" s="26">
        <f>SUM(D82:D83)</f>
        <v>7241962.2000000002</v>
      </c>
    </row>
    <row r="85" spans="1:4" ht="41.25" customHeight="1" thickBot="1" x14ac:dyDescent="0.3">
      <c r="A85" s="3" t="s">
        <v>0</v>
      </c>
      <c r="B85" s="4" t="s">
        <v>38</v>
      </c>
      <c r="C85" s="5">
        <f>C80+C74+C71+C65+C62+C57+C53+C42+C34+C30+C26+C22+C17+C84</f>
        <v>3738319725.5199995</v>
      </c>
      <c r="D85" s="6">
        <f>D80+D74+D71+D65+D62+D57+D53+D42+D34+D30+D26+D22+D17+D84</f>
        <v>1265813317.0899999</v>
      </c>
    </row>
    <row r="86" spans="1:4" ht="30" customHeight="1" x14ac:dyDescent="0.25">
      <c r="A86" s="1" t="s">
        <v>0</v>
      </c>
    </row>
    <row r="87" spans="1:4" ht="43.5" customHeight="1" x14ac:dyDescent="0.25">
      <c r="A87" s="1" t="s">
        <v>0</v>
      </c>
    </row>
    <row r="88" spans="1:4" ht="19.899999999999999" customHeight="1" x14ac:dyDescent="0.25"/>
    <row r="89" spans="1:4" ht="19.899999999999999" customHeight="1" x14ac:dyDescent="0.25"/>
    <row r="90" spans="1:4" ht="19.899999999999999" customHeight="1" x14ac:dyDescent="0.25"/>
    <row r="91" spans="1:4" ht="33.4" customHeight="1" x14ac:dyDescent="0.25"/>
    <row r="92" spans="1:4" ht="19.899999999999999" customHeight="1" x14ac:dyDescent="0.25"/>
    <row r="93" spans="1:4" ht="19.899999999999999" customHeight="1" x14ac:dyDescent="0.25"/>
    <row r="94" spans="1:4" ht="19.899999999999999" customHeight="1" x14ac:dyDescent="0.25"/>
    <row r="95" spans="1:4" ht="19.899999999999999" customHeight="1" x14ac:dyDescent="0.25"/>
    <row r="96" spans="1:4" ht="19.899999999999999" customHeight="1" x14ac:dyDescent="0.25"/>
    <row r="97" ht="33.4" customHeight="1" x14ac:dyDescent="0.25"/>
    <row r="98" ht="19.899999999999999" customHeight="1" x14ac:dyDescent="0.25"/>
    <row r="99" ht="19.899999999999999" customHeight="1" x14ac:dyDescent="0.25"/>
    <row r="100" ht="19.899999999999999" customHeight="1" x14ac:dyDescent="0.25"/>
    <row r="101" ht="19.899999999999999" customHeight="1" x14ac:dyDescent="0.25"/>
    <row r="102" ht="19.899999999999999" customHeight="1" x14ac:dyDescent="0.25"/>
    <row r="103" ht="19.899999999999999" customHeight="1" x14ac:dyDescent="0.25"/>
    <row r="104" ht="19.899999999999999" customHeight="1" x14ac:dyDescent="0.25"/>
    <row r="105" ht="19.899999999999999" customHeight="1" x14ac:dyDescent="0.25"/>
    <row r="106" ht="19.899999999999999" customHeight="1" x14ac:dyDescent="0.25"/>
    <row r="107" ht="19.899999999999999" customHeight="1" x14ac:dyDescent="0.25"/>
    <row r="108" ht="19.899999999999999" customHeight="1" x14ac:dyDescent="0.25"/>
    <row r="109" ht="19.899999999999999" customHeight="1" x14ac:dyDescent="0.25"/>
    <row r="110" ht="19.899999999999999" customHeight="1" x14ac:dyDescent="0.25"/>
    <row r="111" ht="19.899999999999999" customHeight="1" x14ac:dyDescent="0.25"/>
    <row r="112" ht="19.899999999999999" customHeight="1" x14ac:dyDescent="0.25"/>
    <row r="113" ht="19.899999999999999" customHeight="1" x14ac:dyDescent="0.25"/>
  </sheetData>
  <mergeCells count="16">
    <mergeCell ref="A3:C3"/>
    <mergeCell ref="A5:D5"/>
    <mergeCell ref="A1:D1"/>
    <mergeCell ref="A75:D75"/>
    <mergeCell ref="A81:D81"/>
    <mergeCell ref="A58:D58"/>
    <mergeCell ref="A23:D23"/>
    <mergeCell ref="A27:D27"/>
    <mergeCell ref="A31:D31"/>
    <mergeCell ref="A63:D63"/>
    <mergeCell ref="A66:D66"/>
    <mergeCell ref="A18:D18"/>
    <mergeCell ref="A35:D35"/>
    <mergeCell ref="A43:D43"/>
    <mergeCell ref="A54:D54"/>
    <mergeCell ref="A72:D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differentFirst="1"/>
  <rowBreaks count="2" manualBreakCount="2">
    <brk id="42" max="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Щербань Нина Викторовна</dc:creator>
  <cp:lastModifiedBy>Щербань Нина Викторовна</cp:lastModifiedBy>
  <cp:lastPrinted>2021-09-16T11:43:23Z</cp:lastPrinted>
  <dcterms:created xsi:type="dcterms:W3CDTF">2020-10-08T09:34:26Z</dcterms:created>
  <dcterms:modified xsi:type="dcterms:W3CDTF">2021-10-12T08:31:22Z</dcterms:modified>
</cp:coreProperties>
</file>