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ВЫБОРЫ 2020\СОВЕТ ДЕПУТАТОВ 2020\"/>
    </mc:Choice>
  </mc:AlternateContent>
  <bookViews>
    <workbookView xWindow="0" yWindow="105" windowWidth="28755" windowHeight="151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F8" i="1" l="1"/>
  <c r="E8" i="1"/>
  <c r="D8" i="1"/>
  <c r="C8" i="1"/>
  <c r="B8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<sst xmlns="http://schemas.openxmlformats.org/spreadsheetml/2006/main" count="123" uniqueCount="89">
  <si>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</si>
  <si>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депутатов Совета депутатов городского округа Лыткарино Московской области</t>
  </si>
  <si>
    <t>Избирательная комиссия городского округа Лыткарино</t>
  </si>
  <si>
    <t>По состоянию на 16.08.2020</t>
  </si>
  <si>
    <t>В руб.</t>
  </si>
  <si>
    <t>1</t>
  </si>
  <si>
    <t>1.</t>
  </si>
  <si>
    <t>Горнеев Сергей Николаевич</t>
  </si>
  <si>
    <t>2.</t>
  </si>
  <si>
    <t>Дробышев Вячеслав Александрович</t>
  </si>
  <si>
    <t>3.</t>
  </si>
  <si>
    <t>Игнатьева Вера Константиновна</t>
  </si>
  <si>
    <t>4.</t>
  </si>
  <si>
    <t>Карузин Михаил Михайлович</t>
  </si>
  <si>
    <t>5.</t>
  </si>
  <si>
    <t>Кумпан Татьяна Васильевна</t>
  </si>
  <si>
    <t>6.</t>
  </si>
  <si>
    <t>Мичугин Анатолий Александрович</t>
  </si>
  <si>
    <t>7.</t>
  </si>
  <si>
    <t>Петрухин Андрей Викторович</t>
  </si>
  <si>
    <t>8.</t>
  </si>
  <si>
    <t>Сушко Ирина Артемовна</t>
  </si>
  <si>
    <t>9.</t>
  </si>
  <si>
    <t>Вольперт Евгений Валерьевич</t>
  </si>
  <si>
    <t>10.</t>
  </si>
  <si>
    <t>Егоров Юрий Николаевич</t>
  </si>
  <si>
    <t>11.</t>
  </si>
  <si>
    <t>Казин Владимир Михайлович</t>
  </si>
  <si>
    <t>12.</t>
  </si>
  <si>
    <t>Китаева Людмила Ивановна</t>
  </si>
  <si>
    <t>13.</t>
  </si>
  <si>
    <t>Кустова Вера Владимировна</t>
  </si>
  <si>
    <t>14.</t>
  </si>
  <si>
    <t>Кучинский Никита Вадимович</t>
  </si>
  <si>
    <t>15.</t>
  </si>
  <si>
    <t>Перегуда Андрей Васильевич</t>
  </si>
  <si>
    <t>16.</t>
  </si>
  <si>
    <t>Ратников Андрей Анатольевич</t>
  </si>
  <si>
    <t>17.</t>
  </si>
  <si>
    <t>Серёгин Евгений Викторович</t>
  </si>
  <si>
    <t>18.</t>
  </si>
  <si>
    <t>Филиппов Александр Павлович</t>
  </si>
  <si>
    <t>19.</t>
  </si>
  <si>
    <t>Хазариди Александр Антонович</t>
  </si>
  <si>
    <t>20.</t>
  </si>
  <si>
    <t>Чертенков Кирилл Олегович</t>
  </si>
  <si>
    <t>21.</t>
  </si>
  <si>
    <t>Шаманин Антон Олегович</t>
  </si>
  <si>
    <t>22.</t>
  </si>
  <si>
    <t>Губарев Валерий Николаевич</t>
  </si>
  <si>
    <t>23.</t>
  </si>
  <si>
    <t>Дерябин Василий Васильевич</t>
  </si>
  <si>
    <t>24.</t>
  </si>
  <si>
    <t>Евстигнеева Наталия Владимировна</t>
  </si>
  <si>
    <t>25.</t>
  </si>
  <si>
    <t>Ефремов Всеволод Юрьевич</t>
  </si>
  <si>
    <t>26.</t>
  </si>
  <si>
    <t>Мигунов Антон Юрьевич</t>
  </si>
  <si>
    <t>27.</t>
  </si>
  <si>
    <t>Садов Алексей Владимирович</t>
  </si>
  <si>
    <t>28.</t>
  </si>
  <si>
    <t>Семененко Андрей Алексеевич</t>
  </si>
  <si>
    <t>29.</t>
  </si>
  <si>
    <t>Смирнова Екатерина Васильевна</t>
  </si>
  <si>
    <t>30.</t>
  </si>
  <si>
    <t>Фесенко Ольга Михайловна</t>
  </si>
  <si>
    <t>31.</t>
  </si>
  <si>
    <t>Шмаленый Константин Кириллович</t>
  </si>
  <si>
    <t>32.</t>
  </si>
  <si>
    <t>Брюзова Татьяна Алексеевна</t>
  </si>
  <si>
    <t>33.</t>
  </si>
  <si>
    <t>Донец Светлана Анатольевна</t>
  </si>
  <si>
    <t>34.</t>
  </si>
  <si>
    <t>Еремеев Александр Андреевич</t>
  </si>
  <si>
    <t>35.</t>
  </si>
  <si>
    <t>Коновалов Игорь Иванович</t>
  </si>
  <si>
    <t>36.</t>
  </si>
  <si>
    <t>Морозова Галина Валентиновна</t>
  </si>
  <si>
    <t>37.</t>
  </si>
  <si>
    <t>Постнов Дмитрий Валерьевич</t>
  </si>
  <si>
    <t>38.</t>
  </si>
  <si>
    <t>Савушкин Валерий Юрьевич</t>
  </si>
  <si>
    <t>39.</t>
  </si>
  <si>
    <t>Чугин Павел Станиславович</t>
  </si>
  <si>
    <t xml:space="preserve">№ 1 </t>
  </si>
  <si>
    <t xml:space="preserve">№ 4 </t>
  </si>
  <si>
    <t xml:space="preserve">№ 3 </t>
  </si>
  <si>
    <t xml:space="preserve">№ 2 </t>
  </si>
  <si>
    <t>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</si>
</sst>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120" zoomScaleNormal="120" workbookViewId="0">
      <selection activeCell="J5" sqref="J5"/>
    </sheetView>
  </sheetViews>
  <sheetFormatPr defaultRowHeight="15" x14ac:dyDescent="0.25"/>
  <cols>
    <col min="1" max="1" width="8.140625" customWidth="1"/>
    <col min="2" max="2" width="17.85546875" customWidth="1"/>
    <col min="3" max="3" width="39" customWidth="1"/>
    <col min="4" max="6" width="15.7109375" customWidth="1"/>
    <col min="7" max="7" width="9.140625" customWidth="1"/>
  </cols>
  <sheetData>
    <row r="1" spans="1:7" ht="15" customHeight="1" x14ac:dyDescent="0.25">
      <c r="F1" s="1"/>
    </row>
    <row r="2" spans="1:7" ht="123" customHeight="1" x14ac:dyDescent="0.25">
      <c r="A2" s="12" t="s">
        <v>0</v>
      </c>
      <c r="B2" s="12"/>
      <c r="C2" s="12"/>
      <c r="D2" s="12"/>
      <c r="E2" s="12"/>
      <c r="F2" s="12"/>
    </row>
    <row r="3" spans="1:7" ht="15.75" x14ac:dyDescent="0.25">
      <c r="A3" s="13" t="s">
        <v>1</v>
      </c>
      <c r="B3" s="13"/>
      <c r="C3" s="13"/>
      <c r="D3" s="13"/>
      <c r="E3" s="13"/>
      <c r="F3" s="13"/>
    </row>
    <row r="4" spans="1:7" ht="15.75" x14ac:dyDescent="0.25">
      <c r="A4" s="13" t="s">
        <v>2</v>
      </c>
      <c r="B4" s="13"/>
      <c r="C4" s="13"/>
      <c r="D4" s="13"/>
      <c r="E4" s="13"/>
      <c r="F4" s="13"/>
    </row>
    <row r="5" spans="1:7" x14ac:dyDescent="0.25">
      <c r="F5" s="3" t="s">
        <v>3</v>
      </c>
    </row>
    <row r="6" spans="1:7" x14ac:dyDescent="0.25">
      <c r="F6" s="3" t="s">
        <v>4</v>
      </c>
    </row>
    <row r="7" spans="1:7" ht="67.5" customHeight="1" x14ac:dyDescent="0.25">
      <c r="A7" s="4" t="str">
        <f>"№
п/п"</f>
        <v>№
п/п</v>
      </c>
      <c r="B7" s="4" t="str">
        <f>"Наименование избирательного округа"</f>
        <v>Наименование избирательного округа</v>
      </c>
      <c r="C7" s="4" t="str">
        <f>"Фамилия, имя, отчество кандидата"</f>
        <v>Фамилия, имя, отчество кандидата</v>
      </c>
      <c r="D7" s="6" t="str">
        <f>"Поступило средств, всего"</f>
        <v>Поступило средств, всего</v>
      </c>
      <c r="E7" s="6" t="str">
        <f>"Израсходовано средств, всего"</f>
        <v>Израсходовано средств, всего</v>
      </c>
      <c r="F7" s="6" t="str">
        <f>"Остаток средств"</f>
        <v>Остаток средств</v>
      </c>
    </row>
    <row r="8" spans="1:7" x14ac:dyDescent="0.25">
      <c r="A8" s="8" t="s">
        <v>5</v>
      </c>
      <c r="B8" s="4" t="str">
        <f>"2"</f>
        <v>2</v>
      </c>
      <c r="C8" s="4" t="str">
        <f>"3"</f>
        <v>3</v>
      </c>
      <c r="D8" s="4" t="str">
        <f>"4"</f>
        <v>4</v>
      </c>
      <c r="E8" s="4" t="str">
        <f>"5"</f>
        <v>5</v>
      </c>
      <c r="F8" s="4" t="str">
        <f>"6"</f>
        <v>6</v>
      </c>
      <c r="G8" s="5"/>
    </row>
    <row r="9" spans="1:7" x14ac:dyDescent="0.25">
      <c r="A9" s="9" t="s">
        <v>6</v>
      </c>
      <c r="B9" s="10" t="s">
        <v>84</v>
      </c>
      <c r="C9" s="10" t="s">
        <v>7</v>
      </c>
      <c r="D9" s="11">
        <v>30300</v>
      </c>
      <c r="E9" s="11">
        <v>25300</v>
      </c>
      <c r="F9" s="11">
        <v>5000</v>
      </c>
      <c r="G9" s="7"/>
    </row>
    <row r="10" spans="1:7" x14ac:dyDescent="0.25">
      <c r="A10" s="9" t="s">
        <v>8</v>
      </c>
      <c r="B10" s="10" t="s">
        <v>84</v>
      </c>
      <c r="C10" s="10" t="s">
        <v>9</v>
      </c>
      <c r="D10" s="11">
        <v>24500</v>
      </c>
      <c r="E10" s="11">
        <v>24328.400000000001</v>
      </c>
      <c r="F10" s="11">
        <v>171.6</v>
      </c>
      <c r="G10" s="2"/>
    </row>
    <row r="11" spans="1:7" x14ac:dyDescent="0.25">
      <c r="A11" s="9" t="s">
        <v>10</v>
      </c>
      <c r="B11" s="10" t="s">
        <v>84</v>
      </c>
      <c r="C11" s="10" t="s">
        <v>11</v>
      </c>
      <c r="D11" s="11">
        <v>30000</v>
      </c>
      <c r="E11" s="11">
        <v>16160</v>
      </c>
      <c r="F11" s="11">
        <v>13840</v>
      </c>
      <c r="G11" s="2"/>
    </row>
    <row r="12" spans="1:7" x14ac:dyDescent="0.25">
      <c r="A12" s="9" t="s">
        <v>12</v>
      </c>
      <c r="B12" s="10" t="s">
        <v>84</v>
      </c>
      <c r="C12" s="10" t="s">
        <v>13</v>
      </c>
      <c r="D12" s="11">
        <v>30000</v>
      </c>
      <c r="E12" s="11">
        <v>10580</v>
      </c>
      <c r="F12" s="11">
        <v>19420</v>
      </c>
      <c r="G12" s="2"/>
    </row>
    <row r="13" spans="1:7" x14ac:dyDescent="0.25">
      <c r="A13" s="9" t="s">
        <v>14</v>
      </c>
      <c r="B13" s="10" t="s">
        <v>84</v>
      </c>
      <c r="C13" s="10" t="s">
        <v>15</v>
      </c>
      <c r="D13" s="11">
        <v>30000</v>
      </c>
      <c r="E13" s="11">
        <v>10580</v>
      </c>
      <c r="F13" s="11">
        <v>19420</v>
      </c>
      <c r="G13" s="2"/>
    </row>
    <row r="14" spans="1:7" x14ac:dyDescent="0.25">
      <c r="A14" s="9" t="s">
        <v>16</v>
      </c>
      <c r="B14" s="10" t="s">
        <v>84</v>
      </c>
      <c r="C14" s="10" t="s">
        <v>17</v>
      </c>
      <c r="D14" s="11">
        <v>30000</v>
      </c>
      <c r="E14" s="11">
        <v>10580</v>
      </c>
      <c r="F14" s="11">
        <v>19420</v>
      </c>
      <c r="G14" s="2"/>
    </row>
    <row r="15" spans="1:7" x14ac:dyDescent="0.25">
      <c r="A15" s="9" t="s">
        <v>18</v>
      </c>
      <c r="B15" s="10" t="s">
        <v>84</v>
      </c>
      <c r="C15" s="10" t="s">
        <v>19</v>
      </c>
      <c r="D15" s="11">
        <v>300</v>
      </c>
      <c r="E15" s="11">
        <v>300</v>
      </c>
      <c r="F15" s="11">
        <v>0</v>
      </c>
      <c r="G15" s="2"/>
    </row>
    <row r="16" spans="1:7" x14ac:dyDescent="0.25">
      <c r="A16" s="9" t="s">
        <v>20</v>
      </c>
      <c r="B16" s="10" t="s">
        <v>84</v>
      </c>
      <c r="C16" s="10" t="s">
        <v>21</v>
      </c>
      <c r="D16" s="11">
        <v>30000</v>
      </c>
      <c r="E16" s="11">
        <v>5580</v>
      </c>
      <c r="F16" s="11">
        <v>24420</v>
      </c>
      <c r="G16" s="2"/>
    </row>
    <row r="17" spans="1:7" x14ac:dyDescent="0.25">
      <c r="A17" s="9" t="s">
        <v>22</v>
      </c>
      <c r="B17" s="10" t="s">
        <v>87</v>
      </c>
      <c r="C17" s="10" t="s">
        <v>23</v>
      </c>
      <c r="D17" s="11">
        <v>300</v>
      </c>
      <c r="E17" s="11">
        <v>300</v>
      </c>
      <c r="F17" s="11">
        <v>0</v>
      </c>
      <c r="G17" s="2"/>
    </row>
    <row r="18" spans="1:7" x14ac:dyDescent="0.25">
      <c r="A18" s="9" t="s">
        <v>24</v>
      </c>
      <c r="B18" s="10" t="s">
        <v>87</v>
      </c>
      <c r="C18" s="10" t="s">
        <v>25</v>
      </c>
      <c r="D18" s="11">
        <v>30000</v>
      </c>
      <c r="E18" s="11">
        <v>9780</v>
      </c>
      <c r="F18" s="11">
        <v>20220</v>
      </c>
      <c r="G18" s="2"/>
    </row>
    <row r="19" spans="1:7" x14ac:dyDescent="0.25">
      <c r="A19" s="9" t="s">
        <v>26</v>
      </c>
      <c r="B19" s="10" t="s">
        <v>88</v>
      </c>
      <c r="C19" s="10" t="s">
        <v>27</v>
      </c>
      <c r="D19" s="11">
        <v>4000</v>
      </c>
      <c r="E19" s="11">
        <v>4000</v>
      </c>
      <c r="F19" s="11">
        <v>0</v>
      </c>
      <c r="G19" s="2"/>
    </row>
    <row r="20" spans="1:7" x14ac:dyDescent="0.25">
      <c r="A20" s="9" t="s">
        <v>28</v>
      </c>
      <c r="B20" s="10" t="s">
        <v>87</v>
      </c>
      <c r="C20" s="10" t="s">
        <v>29</v>
      </c>
      <c r="D20" s="11">
        <v>30000</v>
      </c>
      <c r="E20" s="11">
        <v>9780</v>
      </c>
      <c r="F20" s="11">
        <v>20220</v>
      </c>
      <c r="G20" s="2"/>
    </row>
    <row r="21" spans="1:7" x14ac:dyDescent="0.25">
      <c r="A21" s="9" t="s">
        <v>30</v>
      </c>
      <c r="B21" s="10" t="s">
        <v>87</v>
      </c>
      <c r="C21" s="10" t="s">
        <v>31</v>
      </c>
      <c r="D21" s="11">
        <v>77060</v>
      </c>
      <c r="E21" s="11">
        <v>77060</v>
      </c>
      <c r="F21" s="11">
        <v>0</v>
      </c>
      <c r="G21" s="2"/>
    </row>
    <row r="22" spans="1:7" x14ac:dyDescent="0.25">
      <c r="A22" s="9" t="s">
        <v>32</v>
      </c>
      <c r="B22" s="10" t="s">
        <v>87</v>
      </c>
      <c r="C22" s="10" t="s">
        <v>33</v>
      </c>
      <c r="D22" s="11">
        <v>1500</v>
      </c>
      <c r="E22" s="11">
        <v>0</v>
      </c>
      <c r="F22" s="11">
        <v>1500</v>
      </c>
      <c r="G22" s="2"/>
    </row>
    <row r="23" spans="1:7" x14ac:dyDescent="0.25">
      <c r="A23" s="9" t="s">
        <v>34</v>
      </c>
      <c r="B23" s="10" t="s">
        <v>87</v>
      </c>
      <c r="C23" s="10" t="s">
        <v>35</v>
      </c>
      <c r="D23" s="11">
        <v>300</v>
      </c>
      <c r="E23" s="11">
        <v>300</v>
      </c>
      <c r="F23" s="11">
        <v>0</v>
      </c>
      <c r="G23" s="2"/>
    </row>
    <row r="24" spans="1:7" x14ac:dyDescent="0.25">
      <c r="A24" s="9" t="s">
        <v>36</v>
      </c>
      <c r="B24" s="10" t="s">
        <v>87</v>
      </c>
      <c r="C24" s="10" t="s">
        <v>37</v>
      </c>
      <c r="D24" s="11">
        <v>30000</v>
      </c>
      <c r="E24" s="11">
        <v>9780</v>
      </c>
      <c r="F24" s="11">
        <v>20220</v>
      </c>
      <c r="G24" s="2"/>
    </row>
    <row r="25" spans="1:7" x14ac:dyDescent="0.25">
      <c r="A25" s="9" t="s">
        <v>38</v>
      </c>
      <c r="B25" s="10" t="s">
        <v>87</v>
      </c>
      <c r="C25" s="10" t="s">
        <v>39</v>
      </c>
      <c r="D25" s="11">
        <v>130000</v>
      </c>
      <c r="E25" s="11">
        <v>116060</v>
      </c>
      <c r="F25" s="11">
        <v>13940</v>
      </c>
      <c r="G25" s="2"/>
    </row>
    <row r="26" spans="1:7" x14ac:dyDescent="0.25">
      <c r="A26" s="9" t="s">
        <v>40</v>
      </c>
      <c r="B26" s="10" t="s">
        <v>87</v>
      </c>
      <c r="C26" s="10" t="s">
        <v>41</v>
      </c>
      <c r="D26" s="11">
        <v>1500</v>
      </c>
      <c r="E26" s="11">
        <v>0</v>
      </c>
      <c r="F26" s="11">
        <v>1500</v>
      </c>
      <c r="G26" s="2"/>
    </row>
    <row r="27" spans="1:7" x14ac:dyDescent="0.25">
      <c r="A27" s="9" t="s">
        <v>42</v>
      </c>
      <c r="B27" s="10" t="s">
        <v>87</v>
      </c>
      <c r="C27" s="10" t="s">
        <v>43</v>
      </c>
      <c r="D27" s="11">
        <v>1500</v>
      </c>
      <c r="E27" s="11">
        <v>0</v>
      </c>
      <c r="F27" s="11">
        <v>1500</v>
      </c>
      <c r="G27" s="2"/>
    </row>
    <row r="28" spans="1:7" x14ac:dyDescent="0.25">
      <c r="A28" s="9" t="s">
        <v>44</v>
      </c>
      <c r="B28" s="10" t="s">
        <v>87</v>
      </c>
      <c r="C28" s="10" t="s">
        <v>45</v>
      </c>
      <c r="D28" s="11">
        <v>1500</v>
      </c>
      <c r="E28" s="11">
        <v>0</v>
      </c>
      <c r="F28" s="11">
        <v>1500</v>
      </c>
      <c r="G28" s="2"/>
    </row>
    <row r="29" spans="1:7" x14ac:dyDescent="0.25">
      <c r="A29" s="9" t="s">
        <v>46</v>
      </c>
      <c r="B29" s="10" t="s">
        <v>87</v>
      </c>
      <c r="C29" s="10" t="s">
        <v>47</v>
      </c>
      <c r="D29" s="11">
        <v>30000</v>
      </c>
      <c r="E29" s="11">
        <v>9780</v>
      </c>
      <c r="F29" s="11">
        <v>20220</v>
      </c>
      <c r="G29" s="2"/>
    </row>
    <row r="30" spans="1:7" x14ac:dyDescent="0.25">
      <c r="A30" s="9" t="s">
        <v>48</v>
      </c>
      <c r="B30" s="10" t="s">
        <v>86</v>
      </c>
      <c r="C30" s="10" t="s">
        <v>49</v>
      </c>
      <c r="D30" s="11">
        <v>30000</v>
      </c>
      <c r="E30" s="11">
        <v>25300</v>
      </c>
      <c r="F30" s="11">
        <v>4700</v>
      </c>
      <c r="G30" s="2"/>
    </row>
    <row r="31" spans="1:7" x14ac:dyDescent="0.25">
      <c r="A31" s="9" t="s">
        <v>50</v>
      </c>
      <c r="B31" s="10" t="s">
        <v>86</v>
      </c>
      <c r="C31" s="10" t="s">
        <v>51</v>
      </c>
      <c r="D31" s="11">
        <v>20000</v>
      </c>
      <c r="E31" s="11">
        <v>16120</v>
      </c>
      <c r="F31" s="11">
        <v>3880</v>
      </c>
      <c r="G31" s="2"/>
    </row>
    <row r="32" spans="1:7" x14ac:dyDescent="0.25">
      <c r="A32" s="9" t="s">
        <v>52</v>
      </c>
      <c r="B32" s="10" t="s">
        <v>86</v>
      </c>
      <c r="C32" s="10" t="s">
        <v>53</v>
      </c>
      <c r="D32" s="11">
        <v>100000</v>
      </c>
      <c r="E32" s="11">
        <v>85500</v>
      </c>
      <c r="F32" s="11">
        <v>14500</v>
      </c>
      <c r="G32" s="2"/>
    </row>
    <row r="33" spans="1:7" x14ac:dyDescent="0.25">
      <c r="A33" s="9" t="s">
        <v>54</v>
      </c>
      <c r="B33" s="10" t="s">
        <v>86</v>
      </c>
      <c r="C33" s="10" t="s">
        <v>55</v>
      </c>
      <c r="D33" s="11">
        <v>300</v>
      </c>
      <c r="E33" s="11">
        <v>300</v>
      </c>
      <c r="F33" s="11">
        <v>0</v>
      </c>
      <c r="G33" s="2"/>
    </row>
    <row r="34" spans="1:7" x14ac:dyDescent="0.25">
      <c r="A34" s="9" t="s">
        <v>56</v>
      </c>
      <c r="B34" s="10" t="s">
        <v>86</v>
      </c>
      <c r="C34" s="10" t="s">
        <v>57</v>
      </c>
      <c r="D34" s="11">
        <v>60300</v>
      </c>
      <c r="E34" s="11">
        <v>300</v>
      </c>
      <c r="F34" s="11">
        <v>60000</v>
      </c>
      <c r="G34" s="2"/>
    </row>
    <row r="35" spans="1:7" x14ac:dyDescent="0.25">
      <c r="A35" s="9" t="s">
        <v>58</v>
      </c>
      <c r="B35" s="10" t="s">
        <v>86</v>
      </c>
      <c r="C35" s="10" t="s">
        <v>59</v>
      </c>
      <c r="D35" s="11">
        <v>30000</v>
      </c>
      <c r="E35" s="11">
        <v>10560</v>
      </c>
      <c r="F35" s="11">
        <v>19440</v>
      </c>
      <c r="G35" s="2"/>
    </row>
    <row r="36" spans="1:7" x14ac:dyDescent="0.25">
      <c r="A36" s="9" t="s">
        <v>60</v>
      </c>
      <c r="B36" s="10" t="s">
        <v>86</v>
      </c>
      <c r="C36" s="10" t="s">
        <v>61</v>
      </c>
      <c r="D36" s="11">
        <v>5000</v>
      </c>
      <c r="E36" s="11">
        <v>987</v>
      </c>
      <c r="F36" s="11">
        <v>4013</v>
      </c>
      <c r="G36" s="2"/>
    </row>
    <row r="37" spans="1:7" x14ac:dyDescent="0.25">
      <c r="A37" s="9" t="s">
        <v>62</v>
      </c>
      <c r="B37" s="10" t="s">
        <v>86</v>
      </c>
      <c r="C37" s="10" t="s">
        <v>63</v>
      </c>
      <c r="D37" s="11">
        <v>30000</v>
      </c>
      <c r="E37" s="11">
        <v>10560</v>
      </c>
      <c r="F37" s="11">
        <v>19440</v>
      </c>
      <c r="G37" s="2"/>
    </row>
    <row r="38" spans="1:7" x14ac:dyDescent="0.25">
      <c r="A38" s="9" t="s">
        <v>64</v>
      </c>
      <c r="B38" s="10" t="s">
        <v>86</v>
      </c>
      <c r="C38" s="10" t="s">
        <v>65</v>
      </c>
      <c r="D38" s="11">
        <v>30000</v>
      </c>
      <c r="E38" s="11">
        <v>10560</v>
      </c>
      <c r="F38" s="11">
        <v>19440</v>
      </c>
      <c r="G38" s="2"/>
    </row>
    <row r="39" spans="1:7" x14ac:dyDescent="0.25">
      <c r="A39" s="9" t="s">
        <v>66</v>
      </c>
      <c r="B39" s="10" t="s">
        <v>86</v>
      </c>
      <c r="C39" s="10" t="s">
        <v>67</v>
      </c>
      <c r="D39" s="11">
        <v>30000</v>
      </c>
      <c r="E39" s="11">
        <v>10560</v>
      </c>
      <c r="F39" s="11">
        <v>19440</v>
      </c>
      <c r="G39" s="2"/>
    </row>
    <row r="40" spans="1:7" x14ac:dyDescent="0.25">
      <c r="A40" s="9" t="s">
        <v>68</v>
      </c>
      <c r="B40" s="10" t="s">
        <v>85</v>
      </c>
      <c r="C40" s="10" t="s">
        <v>69</v>
      </c>
      <c r="D40" s="11">
        <v>30000</v>
      </c>
      <c r="E40" s="11">
        <v>14640</v>
      </c>
      <c r="F40" s="11">
        <v>15360</v>
      </c>
      <c r="G40" s="2"/>
    </row>
    <row r="41" spans="1:7" x14ac:dyDescent="0.25">
      <c r="A41" s="9" t="s">
        <v>70</v>
      </c>
      <c r="B41" s="10" t="s">
        <v>85</v>
      </c>
      <c r="C41" s="10" t="s">
        <v>71</v>
      </c>
      <c r="D41" s="11">
        <v>30000</v>
      </c>
      <c r="E41" s="11">
        <v>9820</v>
      </c>
      <c r="F41" s="11">
        <v>20180</v>
      </c>
      <c r="G41" s="2"/>
    </row>
    <row r="42" spans="1:7" x14ac:dyDescent="0.25">
      <c r="A42" s="9" t="s">
        <v>72</v>
      </c>
      <c r="B42" s="10" t="s">
        <v>85</v>
      </c>
      <c r="C42" s="10" t="s">
        <v>73</v>
      </c>
      <c r="D42" s="11">
        <v>30000</v>
      </c>
      <c r="E42" s="11">
        <v>9820</v>
      </c>
      <c r="F42" s="11">
        <v>20180</v>
      </c>
      <c r="G42" s="2"/>
    </row>
    <row r="43" spans="1:7" x14ac:dyDescent="0.25">
      <c r="A43" s="9" t="s">
        <v>74</v>
      </c>
      <c r="B43" s="10" t="s">
        <v>85</v>
      </c>
      <c r="C43" s="10" t="s">
        <v>75</v>
      </c>
      <c r="D43" s="11">
        <v>300</v>
      </c>
      <c r="E43" s="11">
        <v>300</v>
      </c>
      <c r="F43" s="11">
        <v>0</v>
      </c>
      <c r="G43" s="2"/>
    </row>
    <row r="44" spans="1:7" x14ac:dyDescent="0.25">
      <c r="A44" s="9" t="s">
        <v>76</v>
      </c>
      <c r="B44" s="10" t="s">
        <v>85</v>
      </c>
      <c r="C44" s="10" t="s">
        <v>77</v>
      </c>
      <c r="D44" s="11">
        <v>32000</v>
      </c>
      <c r="E44" s="11">
        <v>9820</v>
      </c>
      <c r="F44" s="11">
        <v>22180</v>
      </c>
      <c r="G44" s="2"/>
    </row>
    <row r="45" spans="1:7" x14ac:dyDescent="0.25">
      <c r="A45" s="9" t="s">
        <v>78</v>
      </c>
      <c r="B45" s="10" t="s">
        <v>85</v>
      </c>
      <c r="C45" s="10" t="s">
        <v>79</v>
      </c>
      <c r="D45" s="11">
        <v>40500</v>
      </c>
      <c r="E45" s="11">
        <v>500</v>
      </c>
      <c r="F45" s="11">
        <v>40000</v>
      </c>
      <c r="G45" s="2"/>
    </row>
    <row r="46" spans="1:7" x14ac:dyDescent="0.25">
      <c r="A46" s="9" t="s">
        <v>80</v>
      </c>
      <c r="B46" s="10" t="s">
        <v>85</v>
      </c>
      <c r="C46" s="10" t="s">
        <v>81</v>
      </c>
      <c r="D46" s="11">
        <v>53570</v>
      </c>
      <c r="E46" s="11">
        <v>53570</v>
      </c>
      <c r="F46" s="11">
        <v>0</v>
      </c>
      <c r="G46" s="2"/>
    </row>
    <row r="47" spans="1:7" x14ac:dyDescent="0.25">
      <c r="A47" s="9" t="s">
        <v>82</v>
      </c>
      <c r="B47" s="10" t="s">
        <v>85</v>
      </c>
      <c r="C47" s="10" t="s">
        <v>83</v>
      </c>
      <c r="D47" s="11">
        <v>30000</v>
      </c>
      <c r="E47" s="11">
        <v>9820</v>
      </c>
      <c r="F47" s="11">
        <v>20180</v>
      </c>
      <c r="G47" s="2"/>
    </row>
    <row r="48" spans="1:7" x14ac:dyDescent="0.25">
      <c r="G48" s="2"/>
    </row>
  </sheetData>
  <mergeCells count="3">
    <mergeCell ref="A2:F2"/>
    <mergeCell ref="A3:F3"/>
    <mergeCell ref="A4:F4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2020-08-18T13:01:05Z</dcterms:created>
  <dcterms:modified xsi:type="dcterms:W3CDTF">2020-08-20T09:47:27Z</dcterms:modified>
</cp:coreProperties>
</file>